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I\FINANCIJSKI PLANOVI\2022\I. rebalans 2022\"/>
    </mc:Choice>
  </mc:AlternateContent>
  <bookViews>
    <workbookView xWindow="0" yWindow="0" windowWidth="28800" windowHeight="123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F128" i="1"/>
  <c r="H128" i="1"/>
  <c r="D128" i="1"/>
  <c r="H127" i="1"/>
  <c r="H116" i="1"/>
  <c r="H117" i="1"/>
  <c r="H118" i="1"/>
  <c r="H119" i="1"/>
  <c r="H120" i="1"/>
  <c r="H121" i="1"/>
  <c r="H122" i="1"/>
  <c r="H123" i="1"/>
  <c r="H124" i="1"/>
  <c r="H125" i="1"/>
  <c r="H111" i="1"/>
  <c r="H112" i="1"/>
  <c r="H113" i="1"/>
  <c r="H114" i="1"/>
  <c r="H108" i="1"/>
  <c r="H109" i="1"/>
  <c r="H106" i="1"/>
  <c r="H104" i="1"/>
  <c r="H100" i="1"/>
  <c r="H101" i="1"/>
  <c r="D81" i="1"/>
  <c r="H79" i="1"/>
  <c r="H77" i="1"/>
  <c r="H71" i="1"/>
  <c r="H72" i="1"/>
  <c r="H73" i="1"/>
  <c r="H74" i="1"/>
  <c r="H75" i="1"/>
  <c r="H70" i="1"/>
  <c r="H66" i="1"/>
  <c r="H62" i="1"/>
  <c r="H58" i="1"/>
  <c r="H52" i="1"/>
  <c r="F38" i="1"/>
  <c r="H37" i="1"/>
  <c r="H33" i="1"/>
  <c r="H32" i="1"/>
  <c r="H31" i="1"/>
  <c r="H30" i="1"/>
  <c r="H27" i="1"/>
  <c r="H110" i="1" l="1"/>
  <c r="H115" i="1"/>
  <c r="H126" i="1"/>
  <c r="H102" i="1"/>
  <c r="H103" i="1"/>
  <c r="H105" i="1"/>
  <c r="H107" i="1"/>
  <c r="H99" i="1"/>
  <c r="F81" i="1" l="1"/>
  <c r="H81" i="1" s="1"/>
  <c r="H51" i="1"/>
  <c r="H53" i="1"/>
  <c r="H54" i="1"/>
  <c r="H55" i="1"/>
  <c r="H56" i="1"/>
  <c r="H57" i="1"/>
  <c r="H59" i="1"/>
  <c r="H60" i="1"/>
  <c r="H61" i="1"/>
  <c r="H63" i="1"/>
  <c r="H64" i="1"/>
  <c r="H65" i="1"/>
  <c r="H67" i="1"/>
  <c r="H68" i="1"/>
  <c r="H69" i="1"/>
  <c r="H76" i="1"/>
  <c r="H78" i="1"/>
  <c r="H80" i="1"/>
  <c r="H50" i="1"/>
  <c r="H36" i="1"/>
  <c r="H17" i="1"/>
  <c r="H18" i="1"/>
  <c r="H19" i="1"/>
  <c r="H38" i="1" s="1"/>
  <c r="H20" i="1"/>
  <c r="H21" i="1"/>
  <c r="H22" i="1"/>
  <c r="H23" i="1"/>
  <c r="H24" i="1"/>
  <c r="H25" i="1"/>
  <c r="H26" i="1"/>
  <c r="H28" i="1"/>
  <c r="H29" i="1"/>
  <c r="H34" i="1"/>
  <c r="H35" i="1"/>
  <c r="H16" i="1"/>
</calcChain>
</file>

<file path=xl/sharedStrings.xml><?xml version="1.0" encoding="utf-8"?>
<sst xmlns="http://schemas.openxmlformats.org/spreadsheetml/2006/main" count="110" uniqueCount="63">
  <si>
    <t>SREDNJA ŠKOLA BEDEKOVČINA</t>
  </si>
  <si>
    <t>Ljudevita Gaja 1</t>
  </si>
  <si>
    <t>49221 Bedekovčina</t>
  </si>
  <si>
    <t>DECENTRALIZIRANA SREDSTVA</t>
  </si>
  <si>
    <t>ŠKOLA</t>
  </si>
  <si>
    <t>UKUPNO</t>
  </si>
  <si>
    <t>REBALANS</t>
  </si>
  <si>
    <t>Troškovi prijevoza na posao i s posla</t>
  </si>
  <si>
    <t>Seminari, tečajevi, stručni ispiti</t>
  </si>
  <si>
    <t>Uredski materijal</t>
  </si>
  <si>
    <t>Ost. mat. za potrebe red. poslovanja</t>
  </si>
  <si>
    <t>Materijal i sirovine</t>
  </si>
  <si>
    <t>Električna energija</t>
  </si>
  <si>
    <t>Plin</t>
  </si>
  <si>
    <t>Benzin</t>
  </si>
  <si>
    <t>Mat. i dijelovi za tek. i inv. održavanje</t>
  </si>
  <si>
    <t>Služ., radna i zašt. odjeća i obuća</t>
  </si>
  <si>
    <t>Usluga telefona, telefaksa i interneta</t>
  </si>
  <si>
    <t>Usl. tek. i investicijskog održavanja</t>
  </si>
  <si>
    <t>Usluge promidžbe i informiranja</t>
  </si>
  <si>
    <t>Usluge banaka i platnog prometa</t>
  </si>
  <si>
    <t>Oprema</t>
  </si>
  <si>
    <t>Knjige</t>
  </si>
  <si>
    <t>Plaće</t>
  </si>
  <si>
    <t>Ostali rashodi za zaposlene</t>
  </si>
  <si>
    <t>Rashodi za službena putovanja</t>
  </si>
  <si>
    <t>Seminari, tečajevi i stručni ispiti</t>
  </si>
  <si>
    <t>Sitni inventar</t>
  </si>
  <si>
    <t>Poštarina</t>
  </si>
  <si>
    <t>Zdravstveni pregledi</t>
  </si>
  <si>
    <t>Autorski honorari</t>
  </si>
  <si>
    <t>Ugovor o djelu</t>
  </si>
  <si>
    <t>Sudske, javnobiljež. i druge pristojbe</t>
  </si>
  <si>
    <t xml:space="preserve">
</t>
  </si>
  <si>
    <t>VLASTITI PRIHODI - ŠKOLA</t>
  </si>
  <si>
    <t>SREDSTVA POSEBNE NAMJENE - DOM</t>
  </si>
  <si>
    <t>Ravnateljica: Vera Hrvoj, univ.spec.pol.</t>
  </si>
  <si>
    <t>I. REBALANS FINANCIJSKOG PLANA  ZA 2022. ZA SREDNJU ŠKOLU BEDEKOVČINA I UČENIČKI DOM</t>
  </si>
  <si>
    <t>PLAN 2022.</t>
  </si>
  <si>
    <t>NOVI PLAN 2022.</t>
  </si>
  <si>
    <t>Komunalne usluge</t>
  </si>
  <si>
    <t>Zakupnine i najamnine</t>
  </si>
  <si>
    <t>Računalne usluge</t>
  </si>
  <si>
    <t>Članarine</t>
  </si>
  <si>
    <t>Ulaganja u računalne programe</t>
  </si>
  <si>
    <t>Doprinosi zdravstveno</t>
  </si>
  <si>
    <t>Usluga telefona</t>
  </si>
  <si>
    <t>Ostale intelektualne usluge</t>
  </si>
  <si>
    <t>Ostale nespomenute usluge</t>
  </si>
  <si>
    <t>Osiguranje</t>
  </si>
  <si>
    <t>Reprezentacija</t>
  </si>
  <si>
    <t>Ostali nesp. rashodi poslovanja</t>
  </si>
  <si>
    <t>Licence</t>
  </si>
  <si>
    <t>Rebalansom su planirani vlastiti prihodi škole za 2022. godinu smanjeni za iznos od 145.000 kn. U skladu s navedenim, rashodi su korigirani u sljedećim stavkama:</t>
  </si>
  <si>
    <t>Seminari</t>
  </si>
  <si>
    <t>Ostale zdravstvene usluge</t>
  </si>
  <si>
    <t>Usluge banaka</t>
  </si>
  <si>
    <t>Bedekovčina, lipanj 2022.</t>
  </si>
  <si>
    <t>Sredstva uplaćena u prethodnim godinama od Ministarstva poljoprivrede za poljoprivredno učilište</t>
  </si>
  <si>
    <t xml:space="preserve">rebalansom su raspoređena na stavku građevinskih objekata, a sredstva uplaćena od Ministarstva </t>
  </si>
  <si>
    <t>znanosti i obrazovanja raspoređena su na stavku opreme.</t>
  </si>
  <si>
    <t>Usluge tekućeg i inv. održavanja</t>
  </si>
  <si>
    <t>U rebalans je uključen preneseni višak iz prethodnih godina u iznosu od 652.993 kn, što je raspoređeno po stavkama rashoda: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</si>
</sst>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7"/>
  <sheetViews>
    <sheetView tabSelected="1" topLeftCell="A82" workbookViewId="0">
      <selection activeCell="C89" sqref="C89"/>
    </sheetView>
  </sheetViews>
  <sheetFormatPr defaultRowHeight="15" x14ac:dyDescent="0.25"/>
  <cols>
    <col min="1" max="1" width="3.5703125" customWidth="1"/>
    <col min="2" max="2" width="9.28515625" customWidth="1"/>
    <col min="3" max="3" width="24.7109375" customWidth="1"/>
    <col min="4" max="4" width="7.42578125" customWidth="1"/>
    <col min="5" max="5" width="6.28515625" customWidth="1"/>
    <col min="6" max="7" width="8.28515625" customWidth="1"/>
    <col min="8" max="8" width="8.85546875" customWidth="1"/>
    <col min="9" max="9" width="7.5703125" customWidth="1"/>
    <col min="10" max="10" width="4.5703125" customWidth="1"/>
  </cols>
  <sheetData>
    <row r="2" spans="2:9" s="1" customFormat="1" x14ac:dyDescent="0.25">
      <c r="B2" s="1" t="s">
        <v>0</v>
      </c>
    </row>
    <row r="3" spans="2:9" s="1" customFormat="1" x14ac:dyDescent="0.25">
      <c r="B3" s="1" t="s">
        <v>1</v>
      </c>
    </row>
    <row r="4" spans="2:9" s="1" customFormat="1" x14ac:dyDescent="0.25">
      <c r="B4" s="1" t="s">
        <v>2</v>
      </c>
    </row>
    <row r="5" spans="2:9" s="1" customFormat="1" x14ac:dyDescent="0.25"/>
    <row r="6" spans="2:9" s="1" customFormat="1" x14ac:dyDescent="0.25"/>
    <row r="7" spans="2:9" s="1" customFormat="1" x14ac:dyDescent="0.25"/>
    <row r="8" spans="2:9" s="1" customFormat="1" ht="15" customHeight="1" x14ac:dyDescent="0.25">
      <c r="B8" s="2"/>
      <c r="C8" s="20" t="s">
        <v>37</v>
      </c>
      <c r="D8" s="20"/>
      <c r="E8" s="20"/>
      <c r="F8" s="20"/>
      <c r="G8" s="20"/>
      <c r="H8" s="20"/>
      <c r="I8" s="2"/>
    </row>
    <row r="9" spans="2:9" s="1" customFormat="1" x14ac:dyDescent="0.25">
      <c r="B9" s="2"/>
      <c r="C9" s="20"/>
      <c r="D9" s="20"/>
      <c r="E9" s="20"/>
      <c r="F9" s="20"/>
      <c r="G9" s="20"/>
      <c r="H9" s="20"/>
      <c r="I9" s="2"/>
    </row>
    <row r="10" spans="2:9" s="1" customFormat="1" x14ac:dyDescent="0.25"/>
    <row r="11" spans="2:9" s="1" customFormat="1" x14ac:dyDescent="0.25"/>
    <row r="12" spans="2:9" s="1" customFormat="1" x14ac:dyDescent="0.25">
      <c r="B12" s="1" t="s">
        <v>3</v>
      </c>
    </row>
    <row r="13" spans="2:9" s="1" customFormat="1" x14ac:dyDescent="0.25"/>
    <row r="14" spans="2:9" s="1" customFormat="1" x14ac:dyDescent="0.25"/>
    <row r="15" spans="2:9" s="1" customFormat="1" x14ac:dyDescent="0.25">
      <c r="B15" s="6" t="s">
        <v>4</v>
      </c>
      <c r="C15" s="7"/>
      <c r="D15" s="15" t="s">
        <v>38</v>
      </c>
      <c r="E15" s="16"/>
      <c r="F15" s="15" t="s">
        <v>6</v>
      </c>
      <c r="G15" s="16"/>
      <c r="H15" s="15" t="s">
        <v>39</v>
      </c>
      <c r="I15" s="16"/>
    </row>
    <row r="16" spans="2:9" s="1" customFormat="1" x14ac:dyDescent="0.25">
      <c r="B16" s="6" t="s">
        <v>7</v>
      </c>
      <c r="C16" s="7"/>
      <c r="D16" s="8">
        <v>560000</v>
      </c>
      <c r="E16" s="9"/>
      <c r="F16" s="8">
        <v>180000</v>
      </c>
      <c r="G16" s="9"/>
      <c r="H16" s="8">
        <f>D16+F16</f>
        <v>740000</v>
      </c>
      <c r="I16" s="9"/>
    </row>
    <row r="17" spans="2:9" s="1" customFormat="1" x14ac:dyDescent="0.25">
      <c r="B17" s="6" t="s">
        <v>8</v>
      </c>
      <c r="C17" s="7"/>
      <c r="D17" s="8">
        <v>1000</v>
      </c>
      <c r="E17" s="9"/>
      <c r="F17" s="8">
        <v>-400</v>
      </c>
      <c r="G17" s="9"/>
      <c r="H17" s="8">
        <f t="shared" ref="H17:H35" si="0">D17+F17</f>
        <v>600</v>
      </c>
      <c r="I17" s="9"/>
    </row>
    <row r="18" spans="2:9" s="1" customFormat="1" x14ac:dyDescent="0.25">
      <c r="B18" s="6" t="s">
        <v>9</v>
      </c>
      <c r="C18" s="7"/>
      <c r="D18" s="8">
        <v>25000</v>
      </c>
      <c r="E18" s="9"/>
      <c r="F18" s="8">
        <v>-10000</v>
      </c>
      <c r="G18" s="9"/>
      <c r="H18" s="8">
        <f t="shared" si="0"/>
        <v>15000</v>
      </c>
      <c r="I18" s="9"/>
    </row>
    <row r="19" spans="2:9" s="1" customFormat="1" x14ac:dyDescent="0.25">
      <c r="B19" s="6" t="s">
        <v>10</v>
      </c>
      <c r="C19" s="7"/>
      <c r="D19" s="8">
        <v>30000</v>
      </c>
      <c r="E19" s="9"/>
      <c r="F19" s="8">
        <v>0</v>
      </c>
      <c r="G19" s="9"/>
      <c r="H19" s="8">
        <f t="shared" si="0"/>
        <v>30000</v>
      </c>
      <c r="I19" s="9"/>
    </row>
    <row r="20" spans="2:9" s="1" customFormat="1" x14ac:dyDescent="0.25">
      <c r="B20" s="6" t="s">
        <v>11</v>
      </c>
      <c r="C20" s="7"/>
      <c r="D20" s="8">
        <v>40000</v>
      </c>
      <c r="E20" s="9"/>
      <c r="F20" s="8">
        <v>0</v>
      </c>
      <c r="G20" s="9"/>
      <c r="H20" s="8">
        <f t="shared" si="0"/>
        <v>40000</v>
      </c>
      <c r="I20" s="9"/>
    </row>
    <row r="21" spans="2:9" s="1" customFormat="1" x14ac:dyDescent="0.25">
      <c r="B21" s="6" t="s">
        <v>12</v>
      </c>
      <c r="C21" s="7"/>
      <c r="D21" s="8">
        <v>115000</v>
      </c>
      <c r="E21" s="9"/>
      <c r="F21" s="8">
        <v>-45000</v>
      </c>
      <c r="G21" s="9"/>
      <c r="H21" s="8">
        <f t="shared" si="0"/>
        <v>70000</v>
      </c>
      <c r="I21" s="9"/>
    </row>
    <row r="22" spans="2:9" s="1" customFormat="1" x14ac:dyDescent="0.25">
      <c r="B22" s="6" t="s">
        <v>13</v>
      </c>
      <c r="C22" s="7"/>
      <c r="D22" s="8">
        <v>280000</v>
      </c>
      <c r="E22" s="9"/>
      <c r="F22" s="8">
        <v>-50000</v>
      </c>
      <c r="G22" s="9"/>
      <c r="H22" s="8">
        <f t="shared" si="0"/>
        <v>230000</v>
      </c>
      <c r="I22" s="9"/>
    </row>
    <row r="23" spans="2:9" s="1" customFormat="1" x14ac:dyDescent="0.25">
      <c r="B23" s="6" t="s">
        <v>14</v>
      </c>
      <c r="C23" s="7"/>
      <c r="D23" s="8">
        <v>10000</v>
      </c>
      <c r="E23" s="9"/>
      <c r="F23" s="8">
        <v>-10000</v>
      </c>
      <c r="G23" s="9"/>
      <c r="H23" s="8">
        <f t="shared" si="0"/>
        <v>0</v>
      </c>
      <c r="I23" s="9"/>
    </row>
    <row r="24" spans="2:9" s="1" customFormat="1" x14ac:dyDescent="0.25">
      <c r="B24" s="6" t="s">
        <v>15</v>
      </c>
      <c r="C24" s="7"/>
      <c r="D24" s="8">
        <v>30000</v>
      </c>
      <c r="E24" s="9"/>
      <c r="F24" s="8">
        <v>-10000</v>
      </c>
      <c r="G24" s="9"/>
      <c r="H24" s="8">
        <f t="shared" si="0"/>
        <v>20000</v>
      </c>
      <c r="I24" s="9"/>
    </row>
    <row r="25" spans="2:9" s="1" customFormat="1" x14ac:dyDescent="0.25">
      <c r="B25" s="6" t="s">
        <v>16</v>
      </c>
      <c r="C25" s="7"/>
      <c r="D25" s="8">
        <v>5000</v>
      </c>
      <c r="E25" s="9"/>
      <c r="F25" s="8">
        <v>-5000</v>
      </c>
      <c r="G25" s="9"/>
      <c r="H25" s="8">
        <f t="shared" si="0"/>
        <v>0</v>
      </c>
      <c r="I25" s="9"/>
    </row>
    <row r="26" spans="2:9" s="1" customFormat="1" x14ac:dyDescent="0.25">
      <c r="B26" s="6" t="s">
        <v>17</v>
      </c>
      <c r="C26" s="7"/>
      <c r="D26" s="8">
        <v>20000</v>
      </c>
      <c r="E26" s="9"/>
      <c r="F26" s="8">
        <v>-10000</v>
      </c>
      <c r="G26" s="9"/>
      <c r="H26" s="8">
        <f t="shared" si="0"/>
        <v>10000</v>
      </c>
      <c r="I26" s="9"/>
    </row>
    <row r="27" spans="2:9" s="1" customFormat="1" x14ac:dyDescent="0.25">
      <c r="B27" s="6" t="s">
        <v>28</v>
      </c>
      <c r="C27" s="7"/>
      <c r="D27" s="8">
        <v>7000</v>
      </c>
      <c r="E27" s="9"/>
      <c r="F27" s="8">
        <v>-4000</v>
      </c>
      <c r="G27" s="9"/>
      <c r="H27" s="8">
        <f t="shared" ref="H27" si="1">D27+F27</f>
        <v>3000</v>
      </c>
      <c r="I27" s="9"/>
    </row>
    <row r="28" spans="2:9" s="1" customFormat="1" x14ac:dyDescent="0.25">
      <c r="B28" s="6" t="s">
        <v>18</v>
      </c>
      <c r="C28" s="7"/>
      <c r="D28" s="8">
        <v>33710</v>
      </c>
      <c r="E28" s="9"/>
      <c r="F28" s="8">
        <v>-5600</v>
      </c>
      <c r="G28" s="9"/>
      <c r="H28" s="8">
        <f t="shared" si="0"/>
        <v>28110</v>
      </c>
      <c r="I28" s="9"/>
    </row>
    <row r="29" spans="2:9" s="1" customFormat="1" x14ac:dyDescent="0.25">
      <c r="B29" s="6" t="s">
        <v>19</v>
      </c>
      <c r="C29" s="7"/>
      <c r="D29" s="8">
        <v>1000</v>
      </c>
      <c r="E29" s="9"/>
      <c r="F29" s="8">
        <v>-1000</v>
      </c>
      <c r="G29" s="9"/>
      <c r="H29" s="8">
        <f t="shared" si="0"/>
        <v>0</v>
      </c>
      <c r="I29" s="9"/>
    </row>
    <row r="30" spans="2:9" s="1" customFormat="1" x14ac:dyDescent="0.25">
      <c r="B30" s="6" t="s">
        <v>40</v>
      </c>
      <c r="C30" s="7"/>
      <c r="D30" s="8">
        <v>85000</v>
      </c>
      <c r="E30" s="9"/>
      <c r="F30" s="8">
        <v>-10000</v>
      </c>
      <c r="G30" s="9"/>
      <c r="H30" s="8">
        <f t="shared" ref="H30:H31" si="2">D30+F30</f>
        <v>75000</v>
      </c>
      <c r="I30" s="9"/>
    </row>
    <row r="31" spans="2:9" s="1" customFormat="1" x14ac:dyDescent="0.25">
      <c r="B31" s="6" t="s">
        <v>41</v>
      </c>
      <c r="C31" s="7"/>
      <c r="D31" s="8">
        <v>264250</v>
      </c>
      <c r="E31" s="9"/>
      <c r="F31" s="8">
        <v>0</v>
      </c>
      <c r="G31" s="9"/>
      <c r="H31" s="8">
        <f t="shared" si="2"/>
        <v>264250</v>
      </c>
      <c r="I31" s="9"/>
    </row>
    <row r="32" spans="2:9" s="1" customFormat="1" x14ac:dyDescent="0.25">
      <c r="B32" s="6" t="s">
        <v>42</v>
      </c>
      <c r="C32" s="7"/>
      <c r="D32" s="8">
        <v>7000</v>
      </c>
      <c r="E32" s="9"/>
      <c r="F32" s="8">
        <v>-3000</v>
      </c>
      <c r="G32" s="9"/>
      <c r="H32" s="8">
        <f t="shared" ref="H32" si="3">D32+F32</f>
        <v>4000</v>
      </c>
      <c r="I32" s="9"/>
    </row>
    <row r="33" spans="2:9" s="1" customFormat="1" x14ac:dyDescent="0.25">
      <c r="B33" s="6" t="s">
        <v>43</v>
      </c>
      <c r="C33" s="7"/>
      <c r="D33" s="8">
        <v>1000</v>
      </c>
      <c r="E33" s="9"/>
      <c r="F33" s="8">
        <v>-1000</v>
      </c>
      <c r="G33" s="9"/>
      <c r="H33" s="8">
        <f t="shared" ref="H33" si="4">D33+F33</f>
        <v>0</v>
      </c>
      <c r="I33" s="9"/>
    </row>
    <row r="34" spans="2:9" s="1" customFormat="1" x14ac:dyDescent="0.25">
      <c r="B34" s="6" t="s">
        <v>20</v>
      </c>
      <c r="C34" s="7"/>
      <c r="D34" s="8">
        <v>6000</v>
      </c>
      <c r="E34" s="9"/>
      <c r="F34" s="8">
        <v>-1000</v>
      </c>
      <c r="G34" s="9"/>
      <c r="H34" s="8">
        <f t="shared" si="0"/>
        <v>5000</v>
      </c>
      <c r="I34" s="9"/>
    </row>
    <row r="35" spans="2:9" s="1" customFormat="1" x14ac:dyDescent="0.25">
      <c r="B35" s="6" t="s">
        <v>21</v>
      </c>
      <c r="C35" s="7"/>
      <c r="D35" s="8">
        <v>20000</v>
      </c>
      <c r="E35" s="9"/>
      <c r="F35" s="8">
        <v>-8000</v>
      </c>
      <c r="G35" s="9"/>
      <c r="H35" s="8">
        <f t="shared" si="0"/>
        <v>12000</v>
      </c>
      <c r="I35" s="9"/>
    </row>
    <row r="36" spans="2:9" s="1" customFormat="1" x14ac:dyDescent="0.25">
      <c r="B36" s="6" t="s">
        <v>22</v>
      </c>
      <c r="C36" s="7"/>
      <c r="D36" s="8">
        <v>5000</v>
      </c>
      <c r="E36" s="9"/>
      <c r="F36" s="8">
        <v>-5000</v>
      </c>
      <c r="G36" s="9"/>
      <c r="H36" s="8">
        <f t="shared" ref="H36" si="5">D36+F36</f>
        <v>0</v>
      </c>
      <c r="I36" s="9"/>
    </row>
    <row r="37" spans="2:9" s="1" customFormat="1" x14ac:dyDescent="0.25">
      <c r="B37" s="6" t="s">
        <v>44</v>
      </c>
      <c r="C37" s="7"/>
      <c r="D37" s="8">
        <v>1000</v>
      </c>
      <c r="E37" s="9"/>
      <c r="F37" s="8">
        <v>-1000</v>
      </c>
      <c r="G37" s="9"/>
      <c r="H37" s="8">
        <f t="shared" ref="H37" si="6">D37+F37</f>
        <v>0</v>
      </c>
      <c r="I37" s="9"/>
    </row>
    <row r="38" spans="2:9" s="1" customFormat="1" x14ac:dyDescent="0.25">
      <c r="B38" s="6" t="s">
        <v>5</v>
      </c>
      <c r="C38" s="7"/>
      <c r="D38" s="8">
        <f>SUM(D16:E37)</f>
        <v>1546960</v>
      </c>
      <c r="E38" s="9"/>
      <c r="F38" s="8">
        <f>SUM(F16:G37)</f>
        <v>0</v>
      </c>
      <c r="G38" s="9"/>
      <c r="H38" s="8">
        <f>SUM(H16:I37)</f>
        <v>1546960</v>
      </c>
      <c r="I38" s="9"/>
    </row>
    <row r="39" spans="2:9" s="1" customFormat="1" x14ac:dyDescent="0.25">
      <c r="B39" s="3"/>
      <c r="C39" s="3"/>
      <c r="D39" s="4"/>
      <c r="E39" s="4"/>
      <c r="F39" s="4"/>
      <c r="G39" s="4"/>
      <c r="H39" s="4"/>
      <c r="I39" s="4"/>
    </row>
    <row r="40" spans="2:9" s="1" customFormat="1" ht="141.75" customHeight="1" x14ac:dyDescent="0.25"/>
    <row r="41" spans="2:9" s="1" customFormat="1" x14ac:dyDescent="0.25"/>
    <row r="42" spans="2:9" s="1" customFormat="1" x14ac:dyDescent="0.25"/>
    <row r="43" spans="2:9" s="1" customFormat="1" x14ac:dyDescent="0.25">
      <c r="B43" s="1" t="s">
        <v>34</v>
      </c>
    </row>
    <row r="44" spans="2:9" s="1" customFormat="1" x14ac:dyDescent="0.25"/>
    <row r="45" spans="2:9" s="1" customFormat="1" ht="15" customHeight="1" x14ac:dyDescent="0.25">
      <c r="B45" s="19" t="s">
        <v>53</v>
      </c>
      <c r="C45" s="19"/>
      <c r="D45" s="19"/>
      <c r="E45" s="19"/>
      <c r="F45" s="19"/>
      <c r="G45" s="19"/>
      <c r="H45" s="19"/>
      <c r="I45" s="19"/>
    </row>
    <row r="46" spans="2:9" s="1" customFormat="1" x14ac:dyDescent="0.25">
      <c r="B46" s="19"/>
      <c r="C46" s="19"/>
      <c r="D46" s="19"/>
      <c r="E46" s="19"/>
      <c r="F46" s="19"/>
      <c r="G46" s="19"/>
      <c r="H46" s="19"/>
      <c r="I46" s="19"/>
    </row>
    <row r="47" spans="2:9" s="1" customFormat="1" x14ac:dyDescent="0.25">
      <c r="B47" s="19"/>
      <c r="C47" s="19"/>
      <c r="D47" s="19"/>
      <c r="E47" s="19"/>
      <c r="F47" s="19"/>
      <c r="G47" s="19"/>
      <c r="H47" s="19"/>
      <c r="I47" s="19"/>
    </row>
    <row r="48" spans="2:9" s="1" customFormat="1" x14ac:dyDescent="0.25">
      <c r="B48" s="19"/>
      <c r="C48" s="19"/>
      <c r="D48" s="19"/>
      <c r="E48" s="19"/>
      <c r="F48" s="19"/>
      <c r="G48" s="19"/>
      <c r="H48" s="19"/>
      <c r="I48" s="19"/>
    </row>
    <row r="49" spans="2:9" s="1" customFormat="1" x14ac:dyDescent="0.25">
      <c r="B49" s="10"/>
      <c r="C49" s="11"/>
      <c r="D49" s="17" t="s">
        <v>38</v>
      </c>
      <c r="E49" s="18"/>
      <c r="F49" s="17" t="s">
        <v>6</v>
      </c>
      <c r="G49" s="18"/>
      <c r="H49" s="17" t="s">
        <v>39</v>
      </c>
      <c r="I49" s="18"/>
    </row>
    <row r="50" spans="2:9" s="1" customFormat="1" x14ac:dyDescent="0.25">
      <c r="B50" s="10" t="s">
        <v>23</v>
      </c>
      <c r="C50" s="11"/>
      <c r="D50" s="12">
        <v>300000</v>
      </c>
      <c r="E50" s="13"/>
      <c r="F50" s="12">
        <v>-70000</v>
      </c>
      <c r="G50" s="13"/>
      <c r="H50" s="12">
        <f>D50+F50</f>
        <v>230000</v>
      </c>
      <c r="I50" s="13"/>
    </row>
    <row r="51" spans="2:9" s="1" customFormat="1" x14ac:dyDescent="0.25">
      <c r="B51" s="10" t="s">
        <v>24</v>
      </c>
      <c r="C51" s="11"/>
      <c r="D51" s="12">
        <v>10000</v>
      </c>
      <c r="E51" s="13"/>
      <c r="F51" s="12">
        <v>1500</v>
      </c>
      <c r="G51" s="13"/>
      <c r="H51" s="12">
        <f t="shared" ref="H51:H81" si="7">D51+F51</f>
        <v>11500</v>
      </c>
      <c r="I51" s="13"/>
    </row>
    <row r="52" spans="2:9" s="1" customFormat="1" x14ac:dyDescent="0.25">
      <c r="B52" s="10" t="s">
        <v>45</v>
      </c>
      <c r="C52" s="11"/>
      <c r="D52" s="12">
        <v>50000</v>
      </c>
      <c r="E52" s="13"/>
      <c r="F52" s="12">
        <v>-10000</v>
      </c>
      <c r="G52" s="13"/>
      <c r="H52" s="12">
        <f t="shared" ref="H52" si="8">D52+F52</f>
        <v>40000</v>
      </c>
      <c r="I52" s="13"/>
    </row>
    <row r="53" spans="2:9" s="1" customFormat="1" x14ac:dyDescent="0.25">
      <c r="B53" s="10" t="s">
        <v>25</v>
      </c>
      <c r="C53" s="11"/>
      <c r="D53" s="12">
        <v>60500</v>
      </c>
      <c r="E53" s="13"/>
      <c r="F53" s="12">
        <v>-30500</v>
      </c>
      <c r="G53" s="13"/>
      <c r="H53" s="12">
        <f t="shared" si="7"/>
        <v>30000</v>
      </c>
      <c r="I53" s="13"/>
    </row>
    <row r="54" spans="2:9" s="1" customFormat="1" x14ac:dyDescent="0.25">
      <c r="B54" s="10" t="s">
        <v>26</v>
      </c>
      <c r="C54" s="11"/>
      <c r="D54" s="12">
        <v>5000</v>
      </c>
      <c r="E54" s="13"/>
      <c r="F54" s="12">
        <v>5000</v>
      </c>
      <c r="G54" s="13"/>
      <c r="H54" s="12">
        <f t="shared" si="7"/>
        <v>10000</v>
      </c>
      <c r="I54" s="13"/>
    </row>
    <row r="55" spans="2:9" s="1" customFormat="1" x14ac:dyDescent="0.25">
      <c r="B55" s="10" t="s">
        <v>9</v>
      </c>
      <c r="C55" s="11"/>
      <c r="D55" s="12">
        <v>7000</v>
      </c>
      <c r="E55" s="13"/>
      <c r="F55" s="12">
        <v>0</v>
      </c>
      <c r="G55" s="13"/>
      <c r="H55" s="12">
        <f t="shared" si="7"/>
        <v>7000</v>
      </c>
      <c r="I55" s="13"/>
    </row>
    <row r="56" spans="2:9" s="1" customFormat="1" ht="15" customHeight="1" x14ac:dyDescent="0.25">
      <c r="B56" s="6" t="s">
        <v>10</v>
      </c>
      <c r="C56" s="7"/>
      <c r="D56" s="12">
        <v>10000</v>
      </c>
      <c r="E56" s="13"/>
      <c r="F56" s="12">
        <v>5000</v>
      </c>
      <c r="G56" s="13"/>
      <c r="H56" s="12">
        <f t="shared" si="7"/>
        <v>15000</v>
      </c>
      <c r="I56" s="13"/>
    </row>
    <row r="57" spans="2:9" s="1" customFormat="1" x14ac:dyDescent="0.25">
      <c r="B57" s="10" t="s">
        <v>11</v>
      </c>
      <c r="C57" s="11"/>
      <c r="D57" s="12">
        <v>3000</v>
      </c>
      <c r="E57" s="13"/>
      <c r="F57" s="12">
        <v>2000</v>
      </c>
      <c r="G57" s="13"/>
      <c r="H57" s="12">
        <f t="shared" si="7"/>
        <v>5000</v>
      </c>
      <c r="I57" s="13"/>
    </row>
    <row r="58" spans="2:9" s="1" customFormat="1" x14ac:dyDescent="0.25">
      <c r="B58" s="10" t="s">
        <v>14</v>
      </c>
      <c r="C58" s="11"/>
      <c r="D58" s="12">
        <v>23000</v>
      </c>
      <c r="E58" s="13"/>
      <c r="F58" s="12">
        <v>0</v>
      </c>
      <c r="G58" s="13"/>
      <c r="H58" s="12">
        <f t="shared" ref="H58" si="9">D58+F58</f>
        <v>23000</v>
      </c>
      <c r="I58" s="13"/>
    </row>
    <row r="59" spans="2:9" s="1" customFormat="1" x14ac:dyDescent="0.25">
      <c r="B59" s="6" t="s">
        <v>15</v>
      </c>
      <c r="C59" s="7"/>
      <c r="D59" s="12">
        <v>16000</v>
      </c>
      <c r="E59" s="13"/>
      <c r="F59" s="12">
        <v>-1000</v>
      </c>
      <c r="G59" s="13"/>
      <c r="H59" s="12">
        <f t="shared" si="7"/>
        <v>15000</v>
      </c>
      <c r="I59" s="13"/>
    </row>
    <row r="60" spans="2:9" s="1" customFormat="1" x14ac:dyDescent="0.25">
      <c r="B60" s="10" t="s">
        <v>27</v>
      </c>
      <c r="C60" s="11"/>
      <c r="D60" s="12">
        <v>10000</v>
      </c>
      <c r="E60" s="13"/>
      <c r="F60" s="12">
        <v>-5000</v>
      </c>
      <c r="G60" s="13"/>
      <c r="H60" s="12">
        <f t="shared" si="7"/>
        <v>5000</v>
      </c>
      <c r="I60" s="13"/>
    </row>
    <row r="61" spans="2:9" s="1" customFormat="1" x14ac:dyDescent="0.25">
      <c r="B61" s="6" t="s">
        <v>16</v>
      </c>
      <c r="C61" s="7"/>
      <c r="D61" s="12">
        <v>5000</v>
      </c>
      <c r="E61" s="13"/>
      <c r="F61" s="12">
        <v>-2000</v>
      </c>
      <c r="G61" s="13"/>
      <c r="H61" s="12">
        <f t="shared" si="7"/>
        <v>3000</v>
      </c>
      <c r="I61" s="13"/>
    </row>
    <row r="62" spans="2:9" s="1" customFormat="1" x14ac:dyDescent="0.25">
      <c r="B62" s="6" t="s">
        <v>46</v>
      </c>
      <c r="C62" s="7"/>
      <c r="D62" s="12">
        <v>2000</v>
      </c>
      <c r="E62" s="13"/>
      <c r="F62" s="12">
        <v>-1000</v>
      </c>
      <c r="G62" s="13"/>
      <c r="H62" s="12">
        <f t="shared" ref="H62" si="10">D62+F62</f>
        <v>1000</v>
      </c>
      <c r="I62" s="13"/>
    </row>
    <row r="63" spans="2:9" s="1" customFormat="1" x14ac:dyDescent="0.25">
      <c r="B63" s="10" t="s">
        <v>28</v>
      </c>
      <c r="C63" s="11"/>
      <c r="D63" s="12">
        <v>1000</v>
      </c>
      <c r="E63" s="13"/>
      <c r="F63" s="12">
        <v>-1000</v>
      </c>
      <c r="G63" s="13"/>
      <c r="H63" s="12">
        <f t="shared" si="7"/>
        <v>0</v>
      </c>
      <c r="I63" s="13"/>
    </row>
    <row r="64" spans="2:9" s="1" customFormat="1" x14ac:dyDescent="0.25">
      <c r="B64" s="6" t="s">
        <v>18</v>
      </c>
      <c r="C64" s="7"/>
      <c r="D64" s="12">
        <v>30000</v>
      </c>
      <c r="E64" s="13"/>
      <c r="F64" s="12">
        <v>0</v>
      </c>
      <c r="G64" s="13"/>
      <c r="H64" s="12">
        <f t="shared" si="7"/>
        <v>30000</v>
      </c>
      <c r="I64" s="13"/>
    </row>
    <row r="65" spans="2:9" s="1" customFormat="1" x14ac:dyDescent="0.25">
      <c r="B65" s="10" t="s">
        <v>19</v>
      </c>
      <c r="C65" s="11"/>
      <c r="D65" s="12">
        <v>1500</v>
      </c>
      <c r="E65" s="13"/>
      <c r="F65" s="12">
        <v>-500</v>
      </c>
      <c r="G65" s="13"/>
      <c r="H65" s="12">
        <f t="shared" si="7"/>
        <v>1000</v>
      </c>
      <c r="I65" s="13"/>
    </row>
    <row r="66" spans="2:9" s="1" customFormat="1" x14ac:dyDescent="0.25">
      <c r="B66" s="10" t="s">
        <v>40</v>
      </c>
      <c r="C66" s="11"/>
      <c r="D66" s="12">
        <v>1000</v>
      </c>
      <c r="E66" s="13"/>
      <c r="F66" s="12">
        <v>0</v>
      </c>
      <c r="G66" s="13"/>
      <c r="H66" s="12">
        <f t="shared" ref="H66" si="11">D66+F66</f>
        <v>1000</v>
      </c>
      <c r="I66" s="13"/>
    </row>
    <row r="67" spans="2:9" s="1" customFormat="1" x14ac:dyDescent="0.25">
      <c r="B67" s="10" t="s">
        <v>29</v>
      </c>
      <c r="C67" s="11"/>
      <c r="D67" s="12">
        <v>2000</v>
      </c>
      <c r="E67" s="13"/>
      <c r="F67" s="12">
        <v>6000</v>
      </c>
      <c r="G67" s="13"/>
      <c r="H67" s="12">
        <f t="shared" si="7"/>
        <v>8000</v>
      </c>
      <c r="I67" s="13"/>
    </row>
    <row r="68" spans="2:9" s="1" customFormat="1" x14ac:dyDescent="0.25">
      <c r="B68" s="10" t="s">
        <v>30</v>
      </c>
      <c r="C68" s="11"/>
      <c r="D68" s="12">
        <v>1000</v>
      </c>
      <c r="E68" s="13"/>
      <c r="F68" s="12">
        <v>-1000</v>
      </c>
      <c r="G68" s="13"/>
      <c r="H68" s="12">
        <f t="shared" si="7"/>
        <v>0</v>
      </c>
      <c r="I68" s="13"/>
    </row>
    <row r="69" spans="2:9" s="1" customFormat="1" x14ac:dyDescent="0.25">
      <c r="B69" s="10" t="s">
        <v>31</v>
      </c>
      <c r="C69" s="11"/>
      <c r="D69" s="12">
        <v>10000</v>
      </c>
      <c r="E69" s="13"/>
      <c r="F69" s="12">
        <v>-7000</v>
      </c>
      <c r="G69" s="13"/>
      <c r="H69" s="12">
        <f t="shared" si="7"/>
        <v>3000</v>
      </c>
      <c r="I69" s="13"/>
    </row>
    <row r="70" spans="2:9" s="1" customFormat="1" x14ac:dyDescent="0.25">
      <c r="B70" s="10" t="s">
        <v>47</v>
      </c>
      <c r="C70" s="11"/>
      <c r="D70" s="12">
        <v>130000</v>
      </c>
      <c r="E70" s="13"/>
      <c r="F70" s="12">
        <v>-43000</v>
      </c>
      <c r="G70" s="13"/>
      <c r="H70" s="12">
        <f t="shared" ref="H70" si="12">D70+F70</f>
        <v>87000</v>
      </c>
      <c r="I70" s="13"/>
    </row>
    <row r="71" spans="2:9" s="1" customFormat="1" x14ac:dyDescent="0.25">
      <c r="B71" s="10" t="s">
        <v>42</v>
      </c>
      <c r="C71" s="11"/>
      <c r="D71" s="12">
        <v>1000</v>
      </c>
      <c r="E71" s="13"/>
      <c r="F71" s="12">
        <v>-1000</v>
      </c>
      <c r="G71" s="13"/>
      <c r="H71" s="12">
        <f t="shared" ref="H71:H75" si="13">D71+F71</f>
        <v>0</v>
      </c>
      <c r="I71" s="13"/>
    </row>
    <row r="72" spans="2:9" s="1" customFormat="1" x14ac:dyDescent="0.25">
      <c r="B72" s="10" t="s">
        <v>48</v>
      </c>
      <c r="C72" s="11"/>
      <c r="D72" s="12">
        <v>10000</v>
      </c>
      <c r="E72" s="13"/>
      <c r="F72" s="12">
        <v>10000</v>
      </c>
      <c r="G72" s="13"/>
      <c r="H72" s="12">
        <f t="shared" si="13"/>
        <v>20000</v>
      </c>
      <c r="I72" s="13"/>
    </row>
    <row r="73" spans="2:9" s="1" customFormat="1" x14ac:dyDescent="0.25">
      <c r="B73" s="10" t="s">
        <v>49</v>
      </c>
      <c r="C73" s="11"/>
      <c r="D73" s="12">
        <v>34000</v>
      </c>
      <c r="E73" s="13"/>
      <c r="F73" s="12">
        <v>0</v>
      </c>
      <c r="G73" s="13"/>
      <c r="H73" s="12">
        <f t="shared" si="13"/>
        <v>34000</v>
      </c>
      <c r="I73" s="13"/>
    </row>
    <row r="74" spans="2:9" s="1" customFormat="1" x14ac:dyDescent="0.25">
      <c r="B74" s="10" t="s">
        <v>50</v>
      </c>
      <c r="C74" s="11"/>
      <c r="D74" s="12">
        <v>8000</v>
      </c>
      <c r="E74" s="13"/>
      <c r="F74" s="12">
        <v>2000</v>
      </c>
      <c r="G74" s="13"/>
      <c r="H74" s="12">
        <f t="shared" si="13"/>
        <v>10000</v>
      </c>
      <c r="I74" s="13"/>
    </row>
    <row r="75" spans="2:9" s="1" customFormat="1" x14ac:dyDescent="0.25">
      <c r="B75" s="10" t="s">
        <v>43</v>
      </c>
      <c r="C75" s="11"/>
      <c r="D75" s="12">
        <v>5000</v>
      </c>
      <c r="E75" s="13"/>
      <c r="F75" s="12">
        <v>0</v>
      </c>
      <c r="G75" s="13"/>
      <c r="H75" s="12">
        <f t="shared" si="13"/>
        <v>5000</v>
      </c>
      <c r="I75" s="13"/>
    </row>
    <row r="76" spans="2:9" s="1" customFormat="1" x14ac:dyDescent="0.25">
      <c r="B76" s="10" t="s">
        <v>32</v>
      </c>
      <c r="C76" s="11"/>
      <c r="D76" s="12">
        <v>4000</v>
      </c>
      <c r="E76" s="13"/>
      <c r="F76" s="12">
        <v>0</v>
      </c>
      <c r="G76" s="13"/>
      <c r="H76" s="12">
        <f t="shared" si="7"/>
        <v>4000</v>
      </c>
      <c r="I76" s="13"/>
    </row>
    <row r="77" spans="2:9" s="1" customFormat="1" x14ac:dyDescent="0.25">
      <c r="B77" s="10" t="s">
        <v>51</v>
      </c>
      <c r="C77" s="11"/>
      <c r="D77" s="12">
        <v>6000</v>
      </c>
      <c r="E77" s="13"/>
      <c r="F77" s="12">
        <v>-1000</v>
      </c>
      <c r="G77" s="13"/>
      <c r="H77" s="12">
        <f t="shared" ref="H77" si="14">D77+F77</f>
        <v>5000</v>
      </c>
      <c r="I77" s="13"/>
    </row>
    <row r="78" spans="2:9" s="1" customFormat="1" x14ac:dyDescent="0.25">
      <c r="B78" s="6" t="s">
        <v>20</v>
      </c>
      <c r="C78" s="7"/>
      <c r="D78" s="12">
        <v>4000</v>
      </c>
      <c r="E78" s="13"/>
      <c r="F78" s="12">
        <v>0</v>
      </c>
      <c r="G78" s="13"/>
      <c r="H78" s="12">
        <f t="shared" si="7"/>
        <v>4000</v>
      </c>
      <c r="I78" s="13"/>
    </row>
    <row r="79" spans="2:9" s="1" customFormat="1" x14ac:dyDescent="0.25">
      <c r="B79" s="6" t="s">
        <v>52</v>
      </c>
      <c r="C79" s="7"/>
      <c r="D79" s="12">
        <v>0</v>
      </c>
      <c r="E79" s="13"/>
      <c r="F79" s="12">
        <v>7500</v>
      </c>
      <c r="G79" s="13"/>
      <c r="H79" s="12">
        <f t="shared" ref="H79" si="15">D79+F79</f>
        <v>7500</v>
      </c>
      <c r="I79" s="13"/>
    </row>
    <row r="80" spans="2:9" s="1" customFormat="1" x14ac:dyDescent="0.25">
      <c r="B80" s="10" t="s">
        <v>21</v>
      </c>
      <c r="C80" s="11"/>
      <c r="D80" s="12">
        <v>10000</v>
      </c>
      <c r="E80" s="13"/>
      <c r="F80" s="12">
        <v>-10000</v>
      </c>
      <c r="G80" s="13"/>
      <c r="H80" s="12">
        <f t="shared" si="7"/>
        <v>0</v>
      </c>
      <c r="I80" s="13"/>
    </row>
    <row r="81" spans="2:9" s="1" customFormat="1" x14ac:dyDescent="0.25">
      <c r="B81" s="10" t="s">
        <v>5</v>
      </c>
      <c r="C81" s="11"/>
      <c r="D81" s="12">
        <f>SUM(D50:E80)</f>
        <v>760000</v>
      </c>
      <c r="E81" s="13"/>
      <c r="F81" s="12">
        <f>SUM(F50:G80)</f>
        <v>-145000</v>
      </c>
      <c r="G81" s="13"/>
      <c r="H81" s="12">
        <f t="shared" si="7"/>
        <v>615000</v>
      </c>
      <c r="I81" s="13"/>
    </row>
    <row r="82" spans="2:9" s="1" customFormat="1" x14ac:dyDescent="0.25">
      <c r="D82" s="5"/>
      <c r="E82" s="5"/>
      <c r="F82" s="5"/>
      <c r="G82" s="5"/>
      <c r="H82" s="5"/>
      <c r="I82" s="5"/>
    </row>
    <row r="83" spans="2:9" s="1" customFormat="1" x14ac:dyDescent="0.25">
      <c r="D83" s="5"/>
      <c r="E83" s="5"/>
      <c r="F83" s="5"/>
      <c r="G83" s="5"/>
      <c r="H83" s="5"/>
      <c r="I83" s="5"/>
    </row>
    <row r="84" spans="2:9" s="1" customFormat="1" x14ac:dyDescent="0.25">
      <c r="B84" s="1" t="s">
        <v>58</v>
      </c>
      <c r="D84" s="5"/>
      <c r="E84" s="5"/>
      <c r="F84" s="5"/>
      <c r="G84" s="5"/>
      <c r="H84" s="5"/>
      <c r="I84" s="5"/>
    </row>
    <row r="85" spans="2:9" s="1" customFormat="1" x14ac:dyDescent="0.25">
      <c r="B85" s="1" t="s">
        <v>59</v>
      </c>
      <c r="D85" s="5"/>
      <c r="E85" s="5"/>
      <c r="F85" s="5"/>
      <c r="G85" s="5"/>
      <c r="H85" s="5"/>
      <c r="I85" s="5"/>
    </row>
    <row r="86" spans="2:9" s="1" customFormat="1" x14ac:dyDescent="0.25">
      <c r="B86" s="1" t="s">
        <v>60</v>
      </c>
      <c r="D86" s="5"/>
      <c r="E86" s="5"/>
      <c r="F86" s="5"/>
      <c r="G86" s="5"/>
      <c r="H86" s="5"/>
      <c r="I86" s="5"/>
    </row>
    <row r="87" spans="2:9" s="1" customFormat="1" x14ac:dyDescent="0.25">
      <c r="D87" s="5"/>
      <c r="E87" s="5"/>
      <c r="F87" s="5"/>
      <c r="G87" s="5"/>
      <c r="H87" s="5"/>
      <c r="I87" s="5"/>
    </row>
    <row r="88" spans="2:9" s="1" customFormat="1" ht="36" customHeight="1" x14ac:dyDescent="0.25">
      <c r="D88" s="5"/>
      <c r="E88" s="5"/>
      <c r="F88" s="5"/>
      <c r="G88" s="5"/>
      <c r="H88" s="5"/>
      <c r="I88" s="5"/>
    </row>
    <row r="89" spans="2:9" s="1" customFormat="1" x14ac:dyDescent="0.25"/>
    <row r="90" spans="2:9" s="1" customFormat="1" x14ac:dyDescent="0.25"/>
    <row r="91" spans="2:9" s="1" customFormat="1" x14ac:dyDescent="0.25"/>
    <row r="92" spans="2:9" s="1" customFormat="1" x14ac:dyDescent="0.25">
      <c r="B92" s="1" t="s">
        <v>35</v>
      </c>
    </row>
    <row r="93" spans="2:9" s="1" customFormat="1" ht="13.5" customHeight="1" x14ac:dyDescent="0.25">
      <c r="B93" s="2" t="s">
        <v>33</v>
      </c>
    </row>
    <row r="94" spans="2:9" s="1" customFormat="1" x14ac:dyDescent="0.25">
      <c r="B94" s="14" t="s">
        <v>62</v>
      </c>
      <c r="C94" s="14"/>
      <c r="D94" s="14"/>
      <c r="E94" s="14"/>
      <c r="F94" s="14"/>
      <c r="G94" s="14"/>
      <c r="H94" s="14"/>
      <c r="I94" s="14"/>
    </row>
    <row r="95" spans="2:9" s="1" customFormat="1" x14ac:dyDescent="0.25">
      <c r="B95" s="14"/>
      <c r="C95" s="14"/>
      <c r="D95" s="14"/>
      <c r="E95" s="14"/>
      <c r="F95" s="14"/>
      <c r="G95" s="14"/>
      <c r="H95" s="14"/>
      <c r="I95" s="14"/>
    </row>
    <row r="96" spans="2:9" s="1" customFormat="1" x14ac:dyDescent="0.25">
      <c r="B96" s="14"/>
      <c r="C96" s="14"/>
      <c r="D96" s="14"/>
      <c r="E96" s="14"/>
      <c r="F96" s="14"/>
      <c r="G96" s="14"/>
      <c r="H96" s="14"/>
      <c r="I96" s="14"/>
    </row>
    <row r="97" spans="2:9" s="1" customFormat="1" x14ac:dyDescent="0.25"/>
    <row r="98" spans="2:9" s="1" customFormat="1" x14ac:dyDescent="0.25">
      <c r="B98" s="6"/>
      <c r="C98" s="7"/>
      <c r="D98" s="15" t="s">
        <v>38</v>
      </c>
      <c r="E98" s="16"/>
      <c r="F98" s="15" t="s">
        <v>6</v>
      </c>
      <c r="G98" s="16"/>
      <c r="H98" s="15" t="s">
        <v>39</v>
      </c>
      <c r="I98" s="16"/>
    </row>
    <row r="99" spans="2:9" s="1" customFormat="1" x14ac:dyDescent="0.25">
      <c r="B99" s="6" t="s">
        <v>25</v>
      </c>
      <c r="C99" s="7"/>
      <c r="D99" s="8">
        <v>15000</v>
      </c>
      <c r="E99" s="9"/>
      <c r="F99" s="8">
        <v>15000</v>
      </c>
      <c r="G99" s="9"/>
      <c r="H99" s="8">
        <f>D99+F99</f>
        <v>30000</v>
      </c>
      <c r="I99" s="9"/>
    </row>
    <row r="100" spans="2:9" s="1" customFormat="1" x14ac:dyDescent="0.25">
      <c r="B100" s="6" t="s">
        <v>54</v>
      </c>
      <c r="C100" s="7"/>
      <c r="D100" s="8">
        <v>10000</v>
      </c>
      <c r="E100" s="9"/>
      <c r="F100" s="8">
        <v>10000</v>
      </c>
      <c r="G100" s="9"/>
      <c r="H100" s="8">
        <f t="shared" ref="H100:H101" si="16">D100+F100</f>
        <v>20000</v>
      </c>
      <c r="I100" s="9"/>
    </row>
    <row r="101" spans="2:9" s="1" customFormat="1" x14ac:dyDescent="0.25">
      <c r="B101" s="6" t="s">
        <v>9</v>
      </c>
      <c r="C101" s="7"/>
      <c r="D101" s="8">
        <v>10000</v>
      </c>
      <c r="E101" s="9"/>
      <c r="F101" s="8">
        <v>10000</v>
      </c>
      <c r="G101" s="9"/>
      <c r="H101" s="8">
        <f t="shared" si="16"/>
        <v>20000</v>
      </c>
      <c r="I101" s="9"/>
    </row>
    <row r="102" spans="2:9" s="1" customFormat="1" x14ac:dyDescent="0.25">
      <c r="B102" s="6" t="s">
        <v>10</v>
      </c>
      <c r="C102" s="7"/>
      <c r="D102" s="8">
        <v>45000</v>
      </c>
      <c r="E102" s="9"/>
      <c r="F102" s="8">
        <v>5000</v>
      </c>
      <c r="G102" s="9"/>
      <c r="H102" s="8">
        <f t="shared" ref="H102:H107" si="17">D102+F102</f>
        <v>50000</v>
      </c>
      <c r="I102" s="9"/>
    </row>
    <row r="103" spans="2:9" s="1" customFormat="1" x14ac:dyDescent="0.25">
      <c r="B103" s="6" t="s">
        <v>11</v>
      </c>
      <c r="C103" s="7"/>
      <c r="D103" s="8">
        <v>324000</v>
      </c>
      <c r="E103" s="9"/>
      <c r="F103" s="8">
        <v>-1000</v>
      </c>
      <c r="G103" s="9"/>
      <c r="H103" s="8">
        <f t="shared" si="17"/>
        <v>323000</v>
      </c>
      <c r="I103" s="9"/>
    </row>
    <row r="104" spans="2:9" s="1" customFormat="1" x14ac:dyDescent="0.25">
      <c r="B104" s="6" t="s">
        <v>12</v>
      </c>
      <c r="C104" s="7"/>
      <c r="D104" s="8">
        <v>15000</v>
      </c>
      <c r="E104" s="9"/>
      <c r="F104" s="8">
        <v>5000</v>
      </c>
      <c r="G104" s="9"/>
      <c r="H104" s="8">
        <f t="shared" ref="H104" si="18">D104+F104</f>
        <v>20000</v>
      </c>
      <c r="I104" s="9"/>
    </row>
    <row r="105" spans="2:9" s="1" customFormat="1" x14ac:dyDescent="0.25">
      <c r="B105" s="6" t="s">
        <v>13</v>
      </c>
      <c r="C105" s="7"/>
      <c r="D105" s="8">
        <v>10000</v>
      </c>
      <c r="E105" s="9"/>
      <c r="F105" s="8">
        <v>10000</v>
      </c>
      <c r="G105" s="9"/>
      <c r="H105" s="8">
        <f t="shared" si="17"/>
        <v>20000</v>
      </c>
      <c r="I105" s="9"/>
    </row>
    <row r="106" spans="2:9" s="1" customFormat="1" x14ac:dyDescent="0.25">
      <c r="B106" s="6" t="s">
        <v>14</v>
      </c>
      <c r="C106" s="7"/>
      <c r="D106" s="8">
        <v>15000</v>
      </c>
      <c r="E106" s="9"/>
      <c r="F106" s="8">
        <v>10000</v>
      </c>
      <c r="G106" s="9"/>
      <c r="H106" s="8">
        <f t="shared" ref="H106" si="19">D106+F106</f>
        <v>25000</v>
      </c>
      <c r="I106" s="9"/>
    </row>
    <row r="107" spans="2:9" s="1" customFormat="1" x14ac:dyDescent="0.25">
      <c r="B107" s="6" t="s">
        <v>15</v>
      </c>
      <c r="C107" s="7"/>
      <c r="D107" s="8">
        <v>20000</v>
      </c>
      <c r="E107" s="9"/>
      <c r="F107" s="8">
        <v>10000</v>
      </c>
      <c r="G107" s="9"/>
      <c r="H107" s="8">
        <f t="shared" si="17"/>
        <v>30000</v>
      </c>
      <c r="I107" s="9"/>
    </row>
    <row r="108" spans="2:9" s="1" customFormat="1" x14ac:dyDescent="0.25">
      <c r="B108" s="6" t="s">
        <v>27</v>
      </c>
      <c r="C108" s="7"/>
      <c r="D108" s="8">
        <v>5000</v>
      </c>
      <c r="E108" s="9"/>
      <c r="F108" s="8">
        <v>0</v>
      </c>
      <c r="G108" s="9"/>
      <c r="H108" s="8">
        <f t="shared" ref="H108:H109" si="20">D108+F108</f>
        <v>5000</v>
      </c>
      <c r="I108" s="9"/>
    </row>
    <row r="109" spans="2:9" s="1" customFormat="1" x14ac:dyDescent="0.25">
      <c r="B109" s="6" t="s">
        <v>16</v>
      </c>
      <c r="C109" s="7"/>
      <c r="D109" s="8">
        <v>10000</v>
      </c>
      <c r="E109" s="9"/>
      <c r="F109" s="8">
        <v>5000</v>
      </c>
      <c r="G109" s="9"/>
      <c r="H109" s="8">
        <f t="shared" si="20"/>
        <v>15000</v>
      </c>
      <c r="I109" s="9"/>
    </row>
    <row r="110" spans="2:9" s="1" customFormat="1" x14ac:dyDescent="0.25">
      <c r="B110" s="6" t="s">
        <v>17</v>
      </c>
      <c r="C110" s="7"/>
      <c r="D110" s="8">
        <v>7000</v>
      </c>
      <c r="E110" s="9"/>
      <c r="F110" s="8">
        <v>10000</v>
      </c>
      <c r="G110" s="9"/>
      <c r="H110" s="8">
        <f t="shared" ref="H110:H126" si="21">D110+F110</f>
        <v>17000</v>
      </c>
      <c r="I110" s="9"/>
    </row>
    <row r="111" spans="2:9" s="1" customFormat="1" x14ac:dyDescent="0.25">
      <c r="B111" s="6" t="s">
        <v>28</v>
      </c>
      <c r="C111" s="7"/>
      <c r="D111" s="8">
        <v>5000</v>
      </c>
      <c r="E111" s="9"/>
      <c r="F111" s="8">
        <v>5000</v>
      </c>
      <c r="G111" s="9"/>
      <c r="H111" s="8">
        <f t="shared" ref="H111:H114" si="22">D111+F111</f>
        <v>10000</v>
      </c>
      <c r="I111" s="9"/>
    </row>
    <row r="112" spans="2:9" s="1" customFormat="1" x14ac:dyDescent="0.25">
      <c r="B112" s="6" t="s">
        <v>61</v>
      </c>
      <c r="C112" s="7"/>
      <c r="D112" s="8">
        <v>34000</v>
      </c>
      <c r="E112" s="9"/>
      <c r="F112" s="8">
        <v>6000</v>
      </c>
      <c r="G112" s="9"/>
      <c r="H112" s="8">
        <f t="shared" si="22"/>
        <v>40000</v>
      </c>
      <c r="I112" s="9"/>
    </row>
    <row r="113" spans="2:9" s="1" customFormat="1" x14ac:dyDescent="0.25">
      <c r="B113" s="6" t="s">
        <v>19</v>
      </c>
      <c r="C113" s="7"/>
      <c r="D113" s="8">
        <v>3000</v>
      </c>
      <c r="E113" s="9"/>
      <c r="F113" s="8">
        <v>0</v>
      </c>
      <c r="G113" s="9"/>
      <c r="H113" s="8">
        <f t="shared" si="22"/>
        <v>3000</v>
      </c>
      <c r="I113" s="9"/>
    </row>
    <row r="114" spans="2:9" s="1" customFormat="1" x14ac:dyDescent="0.25">
      <c r="B114" s="6" t="s">
        <v>40</v>
      </c>
      <c r="C114" s="7"/>
      <c r="D114" s="8">
        <v>10000</v>
      </c>
      <c r="E114" s="9"/>
      <c r="F114" s="8">
        <v>10000</v>
      </c>
      <c r="G114" s="9"/>
      <c r="H114" s="8">
        <f t="shared" si="22"/>
        <v>20000</v>
      </c>
      <c r="I114" s="9"/>
    </row>
    <row r="115" spans="2:9" s="1" customFormat="1" x14ac:dyDescent="0.25">
      <c r="B115" s="6" t="s">
        <v>29</v>
      </c>
      <c r="C115" s="7"/>
      <c r="D115" s="8">
        <v>6000</v>
      </c>
      <c r="E115" s="9"/>
      <c r="F115" s="8">
        <v>9000</v>
      </c>
      <c r="G115" s="9"/>
      <c r="H115" s="8">
        <f t="shared" si="21"/>
        <v>15000</v>
      </c>
      <c r="I115" s="9"/>
    </row>
    <row r="116" spans="2:9" s="1" customFormat="1" x14ac:dyDescent="0.25">
      <c r="B116" s="6" t="s">
        <v>55</v>
      </c>
      <c r="C116" s="7"/>
      <c r="D116" s="8">
        <v>6000</v>
      </c>
      <c r="E116" s="9"/>
      <c r="F116" s="8">
        <v>0</v>
      </c>
      <c r="G116" s="9"/>
      <c r="H116" s="8">
        <f t="shared" ref="H116:H125" si="23">D116+F116</f>
        <v>6000</v>
      </c>
      <c r="I116" s="9"/>
    </row>
    <row r="117" spans="2:9" s="1" customFormat="1" x14ac:dyDescent="0.25">
      <c r="B117" s="6" t="s">
        <v>42</v>
      </c>
      <c r="C117" s="7"/>
      <c r="D117" s="8">
        <v>8000</v>
      </c>
      <c r="E117" s="9"/>
      <c r="F117" s="8">
        <v>4000</v>
      </c>
      <c r="G117" s="9"/>
      <c r="H117" s="8">
        <f t="shared" si="23"/>
        <v>12000</v>
      </c>
      <c r="I117" s="9"/>
    </row>
    <row r="118" spans="2:9" s="1" customFormat="1" x14ac:dyDescent="0.25">
      <c r="B118" s="6" t="s">
        <v>47</v>
      </c>
      <c r="C118" s="7"/>
      <c r="D118" s="8">
        <v>0</v>
      </c>
      <c r="E118" s="9"/>
      <c r="F118" s="8">
        <v>20000</v>
      </c>
      <c r="G118" s="9"/>
      <c r="H118" s="8">
        <f t="shared" si="23"/>
        <v>20000</v>
      </c>
      <c r="I118" s="9"/>
    </row>
    <row r="119" spans="2:9" s="1" customFormat="1" x14ac:dyDescent="0.25">
      <c r="B119" s="6" t="s">
        <v>48</v>
      </c>
      <c r="C119" s="7"/>
      <c r="D119" s="8">
        <v>6000</v>
      </c>
      <c r="E119" s="9"/>
      <c r="F119" s="8">
        <v>14000</v>
      </c>
      <c r="G119" s="9"/>
      <c r="H119" s="8">
        <f t="shared" si="23"/>
        <v>20000</v>
      </c>
      <c r="I119" s="9"/>
    </row>
    <row r="120" spans="2:9" s="1" customFormat="1" x14ac:dyDescent="0.25">
      <c r="B120" s="6" t="s">
        <v>49</v>
      </c>
      <c r="C120" s="7"/>
      <c r="D120" s="8">
        <v>29000</v>
      </c>
      <c r="E120" s="9"/>
      <c r="F120" s="8">
        <v>0</v>
      </c>
      <c r="G120" s="9"/>
      <c r="H120" s="8">
        <f t="shared" si="23"/>
        <v>29000</v>
      </c>
      <c r="I120" s="9"/>
    </row>
    <row r="121" spans="2:9" s="1" customFormat="1" x14ac:dyDescent="0.25">
      <c r="B121" s="6" t="s">
        <v>50</v>
      </c>
      <c r="C121" s="7"/>
      <c r="D121" s="8">
        <v>8000</v>
      </c>
      <c r="E121" s="9"/>
      <c r="F121" s="8">
        <v>2000</v>
      </c>
      <c r="G121" s="9"/>
      <c r="H121" s="8">
        <f t="shared" si="23"/>
        <v>10000</v>
      </c>
      <c r="I121" s="9"/>
    </row>
    <row r="122" spans="2:9" s="1" customFormat="1" x14ac:dyDescent="0.25">
      <c r="B122" s="6" t="s">
        <v>43</v>
      </c>
      <c r="C122" s="7"/>
      <c r="D122" s="8">
        <v>1000</v>
      </c>
      <c r="E122" s="9"/>
      <c r="F122" s="8">
        <v>0</v>
      </c>
      <c r="G122" s="9"/>
      <c r="H122" s="8">
        <f t="shared" si="23"/>
        <v>1000</v>
      </c>
      <c r="I122" s="9"/>
    </row>
    <row r="123" spans="2:9" s="1" customFormat="1" ht="15" customHeight="1" x14ac:dyDescent="0.25">
      <c r="B123" s="10" t="s">
        <v>32</v>
      </c>
      <c r="C123" s="11"/>
      <c r="D123" s="8">
        <v>3000</v>
      </c>
      <c r="E123" s="9"/>
      <c r="F123" s="8">
        <v>0</v>
      </c>
      <c r="G123" s="9"/>
      <c r="H123" s="8">
        <f t="shared" si="23"/>
        <v>3000</v>
      </c>
      <c r="I123" s="9"/>
    </row>
    <row r="124" spans="2:9" s="1" customFormat="1" x14ac:dyDescent="0.25">
      <c r="B124" s="6" t="s">
        <v>51</v>
      </c>
      <c r="C124" s="7"/>
      <c r="D124" s="8">
        <v>5000</v>
      </c>
      <c r="E124" s="9"/>
      <c r="F124" s="8">
        <v>6993</v>
      </c>
      <c r="G124" s="9"/>
      <c r="H124" s="8">
        <f t="shared" si="23"/>
        <v>11993</v>
      </c>
      <c r="I124" s="9"/>
    </row>
    <row r="125" spans="2:9" s="1" customFormat="1" x14ac:dyDescent="0.25">
      <c r="B125" s="6" t="s">
        <v>56</v>
      </c>
      <c r="C125" s="7"/>
      <c r="D125" s="8">
        <v>3000</v>
      </c>
      <c r="E125" s="9"/>
      <c r="F125" s="8">
        <v>2000</v>
      </c>
      <c r="G125" s="9"/>
      <c r="H125" s="8">
        <f t="shared" si="23"/>
        <v>5000</v>
      </c>
      <c r="I125" s="9"/>
    </row>
    <row r="126" spans="2:9" s="1" customFormat="1" x14ac:dyDescent="0.25">
      <c r="B126" s="6" t="s">
        <v>21</v>
      </c>
      <c r="C126" s="7"/>
      <c r="D126" s="8">
        <v>10000</v>
      </c>
      <c r="E126" s="9"/>
      <c r="F126" s="8">
        <v>485000</v>
      </c>
      <c r="G126" s="9"/>
      <c r="H126" s="8">
        <f t="shared" si="21"/>
        <v>495000</v>
      </c>
      <c r="I126" s="9"/>
    </row>
    <row r="127" spans="2:9" s="1" customFormat="1" x14ac:dyDescent="0.25">
      <c r="B127" s="6" t="s">
        <v>44</v>
      </c>
      <c r="C127" s="7"/>
      <c r="D127" s="8">
        <v>2000</v>
      </c>
      <c r="E127" s="9"/>
      <c r="F127" s="8">
        <v>0</v>
      </c>
      <c r="G127" s="9"/>
      <c r="H127" s="8">
        <f t="shared" ref="H127" si="24">D127+F127</f>
        <v>2000</v>
      </c>
      <c r="I127" s="9"/>
    </row>
    <row r="128" spans="2:9" s="1" customFormat="1" x14ac:dyDescent="0.25">
      <c r="B128" s="6" t="s">
        <v>5</v>
      </c>
      <c r="C128" s="7"/>
      <c r="D128" s="8">
        <f>SUM(D99:E127)</f>
        <v>625000</v>
      </c>
      <c r="E128" s="9"/>
      <c r="F128" s="8">
        <f t="shared" ref="F128" si="25">SUM(F99:G127)</f>
        <v>652993</v>
      </c>
      <c r="G128" s="9"/>
      <c r="H128" s="8">
        <f t="shared" ref="H128" si="26">SUM(H99:I127)</f>
        <v>1277993</v>
      </c>
      <c r="I128" s="9"/>
    </row>
    <row r="129" spans="2:5" s="1" customFormat="1" x14ac:dyDescent="0.25"/>
    <row r="130" spans="2:5" s="1" customFormat="1" x14ac:dyDescent="0.25"/>
    <row r="131" spans="2:5" s="1" customFormat="1" x14ac:dyDescent="0.25"/>
    <row r="132" spans="2:5" s="1" customFormat="1" x14ac:dyDescent="0.25"/>
    <row r="133" spans="2:5" s="1" customFormat="1" x14ac:dyDescent="0.25">
      <c r="B133" s="1" t="s">
        <v>57</v>
      </c>
    </row>
    <row r="134" spans="2:5" s="1" customFormat="1" x14ac:dyDescent="0.25"/>
    <row r="135" spans="2:5" s="1" customFormat="1" x14ac:dyDescent="0.25">
      <c r="E135" s="1" t="s">
        <v>36</v>
      </c>
    </row>
    <row r="136" spans="2:5" s="1" customFormat="1" x14ac:dyDescent="0.25"/>
    <row r="137" spans="2:5" s="1" customFormat="1" x14ac:dyDescent="0.25"/>
  </sheetData>
  <mergeCells count="355">
    <mergeCell ref="B31:C31"/>
    <mergeCell ref="D31:E31"/>
    <mergeCell ref="F31:G31"/>
    <mergeCell ref="H31:I31"/>
    <mergeCell ref="B32:C32"/>
    <mergeCell ref="D32:E32"/>
    <mergeCell ref="F32:G32"/>
    <mergeCell ref="H32:I32"/>
    <mergeCell ref="B15:C15"/>
    <mergeCell ref="D15:E15"/>
    <mergeCell ref="F15:G15"/>
    <mergeCell ref="H15:I15"/>
    <mergeCell ref="B16:C16"/>
    <mergeCell ref="D16:E16"/>
    <mergeCell ref="F16:G16"/>
    <mergeCell ref="H16:I16"/>
    <mergeCell ref="B30:C30"/>
    <mergeCell ref="D30:E30"/>
    <mergeCell ref="F30:G30"/>
    <mergeCell ref="H30:I30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F29:G29"/>
    <mergeCell ref="H29:I29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45:I48"/>
    <mergeCell ref="B38:C38"/>
    <mergeCell ref="D38:E38"/>
    <mergeCell ref="F38:G38"/>
    <mergeCell ref="H38:I38"/>
    <mergeCell ref="C8:H9"/>
    <mergeCell ref="B36:C36"/>
    <mergeCell ref="D36:E36"/>
    <mergeCell ref="F36:G36"/>
    <mergeCell ref="H36:I36"/>
    <mergeCell ref="B34:C34"/>
    <mergeCell ref="D34:E34"/>
    <mergeCell ref="F34:G34"/>
    <mergeCell ref="H34:I34"/>
    <mergeCell ref="B35:C35"/>
    <mergeCell ref="D35:E35"/>
    <mergeCell ref="F35:G35"/>
    <mergeCell ref="H35:I35"/>
    <mergeCell ref="B28:C28"/>
    <mergeCell ref="D28:E28"/>
    <mergeCell ref="F28:G28"/>
    <mergeCell ref="H28:I28"/>
    <mergeCell ref="B29:C29"/>
    <mergeCell ref="D29:E29"/>
    <mergeCell ref="B54:C54"/>
    <mergeCell ref="D54:E54"/>
    <mergeCell ref="F54:G54"/>
    <mergeCell ref="H54:I54"/>
    <mergeCell ref="B55:C55"/>
    <mergeCell ref="D55:E55"/>
    <mergeCell ref="F55:G55"/>
    <mergeCell ref="H55:I55"/>
    <mergeCell ref="B53:C53"/>
    <mergeCell ref="D53:E53"/>
    <mergeCell ref="F53:G53"/>
    <mergeCell ref="H53:I53"/>
    <mergeCell ref="B60:C60"/>
    <mergeCell ref="D60:E60"/>
    <mergeCell ref="F60:G60"/>
    <mergeCell ref="H60:I60"/>
    <mergeCell ref="B56:C56"/>
    <mergeCell ref="D56:E56"/>
    <mergeCell ref="F56:G56"/>
    <mergeCell ref="H56:I56"/>
    <mergeCell ref="B57:C57"/>
    <mergeCell ref="D57:E57"/>
    <mergeCell ref="F57:G57"/>
    <mergeCell ref="H57:I57"/>
    <mergeCell ref="B67:C67"/>
    <mergeCell ref="D67:E67"/>
    <mergeCell ref="F67:G67"/>
    <mergeCell ref="H67:I67"/>
    <mergeCell ref="B68:C68"/>
    <mergeCell ref="D68:E68"/>
    <mergeCell ref="F68:G68"/>
    <mergeCell ref="H68:I68"/>
    <mergeCell ref="B64:C64"/>
    <mergeCell ref="D64:E64"/>
    <mergeCell ref="F64:G64"/>
    <mergeCell ref="H64:I64"/>
    <mergeCell ref="B65:C65"/>
    <mergeCell ref="D65:E65"/>
    <mergeCell ref="F65:G65"/>
    <mergeCell ref="H65:I65"/>
    <mergeCell ref="B69:C69"/>
    <mergeCell ref="D69:E69"/>
    <mergeCell ref="F69:G69"/>
    <mergeCell ref="H69:I69"/>
    <mergeCell ref="B76:C76"/>
    <mergeCell ref="D76:E76"/>
    <mergeCell ref="F76:G76"/>
    <mergeCell ref="H76:I76"/>
    <mergeCell ref="B70:C70"/>
    <mergeCell ref="D70:E70"/>
    <mergeCell ref="F70:G70"/>
    <mergeCell ref="H70:I70"/>
    <mergeCell ref="B71:C71"/>
    <mergeCell ref="D71:E71"/>
    <mergeCell ref="F71:G71"/>
    <mergeCell ref="H71:I71"/>
    <mergeCell ref="B81:C81"/>
    <mergeCell ref="D81:E81"/>
    <mergeCell ref="F81:G81"/>
    <mergeCell ref="H81:I81"/>
    <mergeCell ref="B78:C78"/>
    <mergeCell ref="D78:E78"/>
    <mergeCell ref="F78:G78"/>
    <mergeCell ref="H78:I78"/>
    <mergeCell ref="B80:C80"/>
    <mergeCell ref="D80:E80"/>
    <mergeCell ref="F80:G80"/>
    <mergeCell ref="H80:I80"/>
    <mergeCell ref="B94:I96"/>
    <mergeCell ref="B98:C98"/>
    <mergeCell ref="D98:E98"/>
    <mergeCell ref="F98:G98"/>
    <mergeCell ref="H98:I98"/>
    <mergeCell ref="B99:C99"/>
    <mergeCell ref="D99:E99"/>
    <mergeCell ref="F99:G99"/>
    <mergeCell ref="H99:I99"/>
    <mergeCell ref="B105:C105"/>
    <mergeCell ref="D105:E105"/>
    <mergeCell ref="F105:G105"/>
    <mergeCell ref="H105:I105"/>
    <mergeCell ref="B107:C107"/>
    <mergeCell ref="D107:E107"/>
    <mergeCell ref="F107:G107"/>
    <mergeCell ref="H107:I107"/>
    <mergeCell ref="B102:C102"/>
    <mergeCell ref="D102:E102"/>
    <mergeCell ref="F102:G102"/>
    <mergeCell ref="H102:I102"/>
    <mergeCell ref="B103:C103"/>
    <mergeCell ref="D103:E103"/>
    <mergeCell ref="F103:G103"/>
    <mergeCell ref="H103:I103"/>
    <mergeCell ref="B106:C106"/>
    <mergeCell ref="D106:E106"/>
    <mergeCell ref="F106:G106"/>
    <mergeCell ref="H106:I106"/>
    <mergeCell ref="B128:C128"/>
    <mergeCell ref="D128:E128"/>
    <mergeCell ref="F128:G128"/>
    <mergeCell ref="H128:I128"/>
    <mergeCell ref="B110:C110"/>
    <mergeCell ref="D110:E110"/>
    <mergeCell ref="F110:G110"/>
    <mergeCell ref="H110:I110"/>
    <mergeCell ref="B115:C115"/>
    <mergeCell ref="D115:E115"/>
    <mergeCell ref="F115:G115"/>
    <mergeCell ref="H115:I115"/>
    <mergeCell ref="H113:I113"/>
    <mergeCell ref="B114:C114"/>
    <mergeCell ref="D114:E114"/>
    <mergeCell ref="F114:G114"/>
    <mergeCell ref="H114:I114"/>
    <mergeCell ref="B119:C119"/>
    <mergeCell ref="D119:E119"/>
    <mergeCell ref="F119:G119"/>
    <mergeCell ref="B112:C112"/>
    <mergeCell ref="D112:E112"/>
    <mergeCell ref="F112:G112"/>
    <mergeCell ref="H112:I112"/>
    <mergeCell ref="B113:C113"/>
    <mergeCell ref="D113:E113"/>
    <mergeCell ref="F113:G113"/>
    <mergeCell ref="B126:C126"/>
    <mergeCell ref="D126:E126"/>
    <mergeCell ref="F126:G126"/>
    <mergeCell ref="H126:I126"/>
    <mergeCell ref="B117:C117"/>
    <mergeCell ref="D117:E117"/>
    <mergeCell ref="F117:G117"/>
    <mergeCell ref="H117:I117"/>
    <mergeCell ref="B118:C118"/>
    <mergeCell ref="D118:E118"/>
    <mergeCell ref="F118:G118"/>
    <mergeCell ref="H118:I118"/>
    <mergeCell ref="B116:C116"/>
    <mergeCell ref="D116:E116"/>
    <mergeCell ref="F116:G116"/>
    <mergeCell ref="H116:I116"/>
    <mergeCell ref="B33:C33"/>
    <mergeCell ref="D33:E33"/>
    <mergeCell ref="F33:G33"/>
    <mergeCell ref="H33:I33"/>
    <mergeCell ref="B37:C37"/>
    <mergeCell ref="D37:E37"/>
    <mergeCell ref="F37:G37"/>
    <mergeCell ref="H37:I37"/>
    <mergeCell ref="B52:C52"/>
    <mergeCell ref="D52:E52"/>
    <mergeCell ref="F52:G52"/>
    <mergeCell ref="H52:I52"/>
    <mergeCell ref="B50:C50"/>
    <mergeCell ref="D50:E50"/>
    <mergeCell ref="F50:G50"/>
    <mergeCell ref="H50:I50"/>
    <mergeCell ref="B51:C51"/>
    <mergeCell ref="D51:E51"/>
    <mergeCell ref="F51:G51"/>
    <mergeCell ref="H51:I51"/>
    <mergeCell ref="B49:C49"/>
    <mergeCell ref="D49:E49"/>
    <mergeCell ref="F49:G49"/>
    <mergeCell ref="H49:I49"/>
    <mergeCell ref="B58:C58"/>
    <mergeCell ref="D58:E58"/>
    <mergeCell ref="F58:G58"/>
    <mergeCell ref="H58:I58"/>
    <mergeCell ref="B62:C62"/>
    <mergeCell ref="D62:E62"/>
    <mergeCell ref="F62:G62"/>
    <mergeCell ref="H62:I62"/>
    <mergeCell ref="B66:C66"/>
    <mergeCell ref="D66:E66"/>
    <mergeCell ref="F66:G66"/>
    <mergeCell ref="H66:I66"/>
    <mergeCell ref="B61:C61"/>
    <mergeCell ref="D61:E61"/>
    <mergeCell ref="F61:G61"/>
    <mergeCell ref="H61:I61"/>
    <mergeCell ref="B63:C63"/>
    <mergeCell ref="D63:E63"/>
    <mergeCell ref="F63:G63"/>
    <mergeCell ref="H63:I63"/>
    <mergeCell ref="B59:C59"/>
    <mergeCell ref="D59:E59"/>
    <mergeCell ref="F59:G59"/>
    <mergeCell ref="H59:I59"/>
    <mergeCell ref="B72:C72"/>
    <mergeCell ref="D72:E72"/>
    <mergeCell ref="F72:G72"/>
    <mergeCell ref="H72:I72"/>
    <mergeCell ref="B73:C73"/>
    <mergeCell ref="D73:E73"/>
    <mergeCell ref="F73:G73"/>
    <mergeCell ref="H73:I73"/>
    <mergeCell ref="B74:C74"/>
    <mergeCell ref="D74:E74"/>
    <mergeCell ref="F74:G74"/>
    <mergeCell ref="H74:I74"/>
    <mergeCell ref="B75:C75"/>
    <mergeCell ref="D75:E75"/>
    <mergeCell ref="F75:G75"/>
    <mergeCell ref="H75:I75"/>
    <mergeCell ref="B77:C77"/>
    <mergeCell ref="D77:E77"/>
    <mergeCell ref="F77:G77"/>
    <mergeCell ref="H77:I77"/>
    <mergeCell ref="B79:C79"/>
    <mergeCell ref="D79:E79"/>
    <mergeCell ref="F79:G79"/>
    <mergeCell ref="H79:I79"/>
    <mergeCell ref="B100:C100"/>
    <mergeCell ref="D100:E100"/>
    <mergeCell ref="F100:G100"/>
    <mergeCell ref="H100:I100"/>
    <mergeCell ref="B101:C101"/>
    <mergeCell ref="D101:E101"/>
    <mergeCell ref="F101:G101"/>
    <mergeCell ref="H101:I101"/>
    <mergeCell ref="B104:C104"/>
    <mergeCell ref="D104:E104"/>
    <mergeCell ref="F104:G104"/>
    <mergeCell ref="H104:I104"/>
    <mergeCell ref="B108:C108"/>
    <mergeCell ref="D108:E108"/>
    <mergeCell ref="F108:G108"/>
    <mergeCell ref="H108:I108"/>
    <mergeCell ref="B109:C109"/>
    <mergeCell ref="D109:E109"/>
    <mergeCell ref="F109:G109"/>
    <mergeCell ref="H109:I109"/>
    <mergeCell ref="B111:C111"/>
    <mergeCell ref="D111:E111"/>
    <mergeCell ref="F111:G111"/>
    <mergeCell ref="H111:I111"/>
    <mergeCell ref="H119:I119"/>
    <mergeCell ref="B120:C120"/>
    <mergeCell ref="D120:E120"/>
    <mergeCell ref="F120:G120"/>
    <mergeCell ref="H120:I120"/>
    <mergeCell ref="B121:C121"/>
    <mergeCell ref="D121:E121"/>
    <mergeCell ref="F121:G121"/>
    <mergeCell ref="H121:I121"/>
    <mergeCell ref="B125:C125"/>
    <mergeCell ref="D125:E125"/>
    <mergeCell ref="F125:G125"/>
    <mergeCell ref="H125:I125"/>
    <mergeCell ref="B127:C127"/>
    <mergeCell ref="D127:E127"/>
    <mergeCell ref="F127:G127"/>
    <mergeCell ref="H127:I127"/>
    <mergeCell ref="B122:C122"/>
    <mergeCell ref="D122:E122"/>
    <mergeCell ref="F122:G122"/>
    <mergeCell ref="H122:I122"/>
    <mergeCell ref="B123:C123"/>
    <mergeCell ref="D123:E123"/>
    <mergeCell ref="F123:G123"/>
    <mergeCell ref="H123:I123"/>
    <mergeCell ref="B124:C124"/>
    <mergeCell ref="D124:E124"/>
    <mergeCell ref="F124:G124"/>
    <mergeCell ref="H124:I1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cp:lastPrinted>2022-06-10T12:23:26Z</cp:lastPrinted>
  <dcterms:created xsi:type="dcterms:W3CDTF">2021-09-13T07:28:41Z</dcterms:created>
  <dcterms:modified xsi:type="dcterms:W3CDTF">2022-06-10T12:24:56Z</dcterms:modified>
</cp:coreProperties>
</file>