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I\FINANCIJSKI PLANOVI\2022\II. rebalans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I63" i="1"/>
  <c r="I64" i="1"/>
  <c r="I65" i="1"/>
  <c r="I59" i="1"/>
  <c r="G68" i="1"/>
  <c r="E68" i="1"/>
  <c r="I62" i="1"/>
  <c r="I61" i="1"/>
  <c r="I60" i="1"/>
  <c r="I58" i="1"/>
  <c r="I57" i="1"/>
  <c r="I56" i="1"/>
  <c r="I55" i="1"/>
  <c r="I54" i="1"/>
  <c r="I53" i="1"/>
  <c r="I52" i="1"/>
  <c r="I43" i="1"/>
  <c r="I44" i="1"/>
  <c r="I45" i="1"/>
  <c r="I42" i="1"/>
  <c r="G46" i="1"/>
  <c r="E46" i="1"/>
  <c r="I68" i="1" l="1"/>
  <c r="I46" i="1"/>
  <c r="I118" i="1"/>
  <c r="G120" i="1"/>
  <c r="E120" i="1"/>
  <c r="I119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G130" i="1"/>
  <c r="E130" i="1"/>
  <c r="I128" i="1"/>
  <c r="I124" i="1"/>
  <c r="I125" i="1"/>
  <c r="I126" i="1"/>
  <c r="I129" i="1"/>
  <c r="I127" i="1"/>
  <c r="G136" i="1"/>
  <c r="E136" i="1"/>
  <c r="I135" i="1"/>
  <c r="I134" i="1"/>
  <c r="G142" i="1"/>
  <c r="E142" i="1"/>
  <c r="I141" i="1"/>
  <c r="I140" i="1"/>
  <c r="I92" i="1"/>
  <c r="G165" i="1"/>
  <c r="E165" i="1"/>
  <c r="I164" i="1"/>
  <c r="I163" i="1"/>
  <c r="I162" i="1"/>
  <c r="I161" i="1"/>
  <c r="I160" i="1"/>
  <c r="I159" i="1"/>
  <c r="I158" i="1"/>
  <c r="I157" i="1"/>
  <c r="I156" i="1"/>
  <c r="I155" i="1"/>
  <c r="G205" i="1"/>
  <c r="E205" i="1"/>
  <c r="I204" i="1"/>
  <c r="I203" i="1"/>
  <c r="I202" i="1"/>
  <c r="I120" i="1" l="1"/>
  <c r="I130" i="1"/>
  <c r="I136" i="1"/>
  <c r="I142" i="1"/>
  <c r="I205" i="1"/>
  <c r="I165" i="1"/>
  <c r="E38" i="1"/>
  <c r="G198" i="1"/>
  <c r="E198" i="1"/>
  <c r="I197" i="1"/>
  <c r="I186" i="1"/>
  <c r="I188" i="1"/>
  <c r="I187" i="1"/>
  <c r="I189" i="1"/>
  <c r="I190" i="1"/>
  <c r="I191" i="1"/>
  <c r="I192" i="1"/>
  <c r="I193" i="1"/>
  <c r="I194" i="1"/>
  <c r="I195" i="1"/>
  <c r="I181" i="1"/>
  <c r="I182" i="1"/>
  <c r="I183" i="1"/>
  <c r="I184" i="1"/>
  <c r="I178" i="1"/>
  <c r="I179" i="1"/>
  <c r="I176" i="1"/>
  <c r="I174" i="1"/>
  <c r="I170" i="1"/>
  <c r="I171" i="1"/>
  <c r="E100" i="1"/>
  <c r="I99" i="1"/>
  <c r="I97" i="1"/>
  <c r="I91" i="1"/>
  <c r="I93" i="1"/>
  <c r="I94" i="1"/>
  <c r="I95" i="1"/>
  <c r="I90" i="1"/>
  <c r="I87" i="1"/>
  <c r="I84" i="1"/>
  <c r="I80" i="1"/>
  <c r="I74" i="1"/>
  <c r="G38" i="1"/>
  <c r="I35" i="1"/>
  <c r="I34" i="1"/>
  <c r="I33" i="1"/>
  <c r="I31" i="1"/>
  <c r="I180" i="1" l="1"/>
  <c r="I185" i="1"/>
  <c r="I196" i="1"/>
  <c r="I172" i="1"/>
  <c r="I173" i="1"/>
  <c r="I175" i="1"/>
  <c r="I177" i="1"/>
  <c r="I169" i="1"/>
  <c r="I198" i="1" l="1"/>
  <c r="G100" i="1"/>
  <c r="I100" i="1" s="1"/>
  <c r="I73" i="1"/>
  <c r="I75" i="1"/>
  <c r="I76" i="1"/>
  <c r="I77" i="1"/>
  <c r="I78" i="1"/>
  <c r="I79" i="1"/>
  <c r="I81" i="1"/>
  <c r="I82" i="1"/>
  <c r="I83" i="1"/>
  <c r="I85" i="1"/>
  <c r="I86" i="1"/>
  <c r="I88" i="1"/>
  <c r="I89" i="1"/>
  <c r="I96" i="1"/>
  <c r="I98" i="1"/>
  <c r="I72" i="1"/>
  <c r="I23" i="1"/>
  <c r="I24" i="1"/>
  <c r="I25" i="1"/>
  <c r="I26" i="1"/>
  <c r="I27" i="1"/>
  <c r="I28" i="1"/>
  <c r="I29" i="1"/>
  <c r="I30" i="1"/>
  <c r="I32" i="1"/>
  <c r="I36" i="1"/>
  <c r="I37" i="1"/>
  <c r="I22" i="1"/>
  <c r="I38" i="1" l="1"/>
</calcChain>
</file>

<file path=xl/sharedStrings.xml><?xml version="1.0" encoding="utf-8"?>
<sst xmlns="http://schemas.openxmlformats.org/spreadsheetml/2006/main" count="197" uniqueCount="74">
  <si>
    <t>SREDNJA ŠKOLA BEDEKOVČINA</t>
  </si>
  <si>
    <t>Ljudevita Gaja 1</t>
  </si>
  <si>
    <t>49221 Bedekovčina</t>
  </si>
  <si>
    <t>DECENTRALIZIRANA SREDSTVA</t>
  </si>
  <si>
    <t>ŠKOLA</t>
  </si>
  <si>
    <t>UKUPNO</t>
  </si>
  <si>
    <t>REBALANS</t>
  </si>
  <si>
    <t>Troškovi prijevoza na posao i s posla</t>
  </si>
  <si>
    <t>Seminari, tečajevi, stručni ispiti</t>
  </si>
  <si>
    <t>Uredski materijal</t>
  </si>
  <si>
    <t>Ost. mat. za potrebe red. poslovanja</t>
  </si>
  <si>
    <t>Materijal i sirovine</t>
  </si>
  <si>
    <t>Električna energija</t>
  </si>
  <si>
    <t>Plin</t>
  </si>
  <si>
    <t>Benzin</t>
  </si>
  <si>
    <t>Mat. i dijelovi za tek. i inv. održavanje</t>
  </si>
  <si>
    <t>Služ., radna i zašt. odjeća i obuća</t>
  </si>
  <si>
    <t>Usluga telefona, telefaksa i interneta</t>
  </si>
  <si>
    <t>Usl. tek. i investicijskog održavanja</t>
  </si>
  <si>
    <t>Usluge promidžbe i informiranja</t>
  </si>
  <si>
    <t>Usluge banaka i platnog prometa</t>
  </si>
  <si>
    <t>Oprema</t>
  </si>
  <si>
    <t>Plaće</t>
  </si>
  <si>
    <t>Ostali rashodi za zaposlene</t>
  </si>
  <si>
    <t>Rashodi za službena putovanja</t>
  </si>
  <si>
    <t>Seminari, tečajevi i stručni ispiti</t>
  </si>
  <si>
    <t>Sitni inventar</t>
  </si>
  <si>
    <t>Poštarina</t>
  </si>
  <si>
    <t>Zdravstveni pregledi</t>
  </si>
  <si>
    <t>Ugovor o djelu</t>
  </si>
  <si>
    <t>Sudske, javnobiljež. i druge pristojbe</t>
  </si>
  <si>
    <t>Ravnateljica: Vera Hrvoj, univ.spec.pol.</t>
  </si>
  <si>
    <t>PLAN 2022.</t>
  </si>
  <si>
    <t>NOVI PLAN 2022.</t>
  </si>
  <si>
    <t>Komunalne usluge</t>
  </si>
  <si>
    <t>Zakupnine i najamnine</t>
  </si>
  <si>
    <t>Računalne usluge</t>
  </si>
  <si>
    <t>Članarine</t>
  </si>
  <si>
    <t>Ulaganja u računalne programe</t>
  </si>
  <si>
    <t>Doprinosi zdravstveno</t>
  </si>
  <si>
    <t>Usluga telefona</t>
  </si>
  <si>
    <t>Ostale intelektualne usluge</t>
  </si>
  <si>
    <t>Ostale nespomenute usluge</t>
  </si>
  <si>
    <t>Osiguranje</t>
  </si>
  <si>
    <t>Reprezentacija</t>
  </si>
  <si>
    <t>Ostali nesp. rashodi poslovanja</t>
  </si>
  <si>
    <t>Licence</t>
  </si>
  <si>
    <t>Ostale zdravstvene usluge</t>
  </si>
  <si>
    <t>Usluge banaka</t>
  </si>
  <si>
    <t>Usluge tekućeg i inv. održavanja</t>
  </si>
  <si>
    <t>II. REBALANS FINANCIJSKOG PLANA  ZA 2022. ZA SREDNJU ŠKOLU BEDEKOVČINA I UČENIČKI DOM</t>
  </si>
  <si>
    <t>UČENIČKI DOM</t>
  </si>
  <si>
    <t>VLASTITI PRIHODI</t>
  </si>
  <si>
    <t>Naknade tr. osobama izvan rad. odnosa</t>
  </si>
  <si>
    <t>PRIHODI OD STANOVA</t>
  </si>
  <si>
    <t>Plaća</t>
  </si>
  <si>
    <t>Doprinosi na plaću</t>
  </si>
  <si>
    <t>Usluga prijevoza</t>
  </si>
  <si>
    <t>PROJEKTI</t>
  </si>
  <si>
    <t>Ost. nespomenuti rashodi poslovanja</t>
  </si>
  <si>
    <t>KLASA: 400-09/22-01/01</t>
  </si>
  <si>
    <t>UR.BROJ: 2140-86-22-7</t>
  </si>
  <si>
    <t>Bedekovčina, 22.11.2022.</t>
  </si>
  <si>
    <t>DONACIJE</t>
  </si>
  <si>
    <t>Usluge tek. i inv. održavanja</t>
  </si>
  <si>
    <t>SREDSTVA POSEBNE NAMJENE</t>
  </si>
  <si>
    <t>DOP. SREDSTVA KZŽ</t>
  </si>
  <si>
    <t>Plaća Baltazar</t>
  </si>
  <si>
    <t>MINISTARSTVO</t>
  </si>
  <si>
    <t>Troškovi sudskih postupaka</t>
  </si>
  <si>
    <t>Kamate</t>
  </si>
  <si>
    <t>Građevinski objekti</t>
  </si>
  <si>
    <t>TEK. POM. IZ NENAD. PROR. -JLS</t>
  </si>
  <si>
    <t>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</si>
</sst>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/>
    <xf numFmtId="0" fontId="1" fillId="0" borderId="0" xfId="0" applyFont="1" applyBorder="1" applyAlignment="1">
      <alignment horizontal="left" wrapText="1"/>
    </xf>
    <xf numFmtId="3" fontId="1" fillId="0" borderId="0" xfId="0" applyNumberFormat="1" applyFont="1" applyBorder="1" applyAlignment="1">
      <alignment horizontal="center" wrapText="1"/>
    </xf>
    <xf numFmtId="0" fontId="2" fillId="0" borderId="0" xfId="0" applyFont="1"/>
    <xf numFmtId="0" fontId="1" fillId="0" borderId="3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1"/>
  <sheetViews>
    <sheetView tabSelected="1" topLeftCell="A133" workbookViewId="0">
      <selection activeCell="A147" sqref="A147:XFD147"/>
    </sheetView>
  </sheetViews>
  <sheetFormatPr defaultRowHeight="15" x14ac:dyDescent="0.25"/>
  <cols>
    <col min="1" max="1" width="1.42578125" customWidth="1"/>
    <col min="2" max="2" width="6.5703125" customWidth="1"/>
    <col min="3" max="3" width="9.28515625" customWidth="1"/>
    <col min="4" max="4" width="24.7109375" customWidth="1"/>
    <col min="5" max="5" width="5.85546875" customWidth="1"/>
    <col min="6" max="6" width="5.7109375" customWidth="1"/>
    <col min="7" max="7" width="7" customWidth="1"/>
    <col min="8" max="8" width="6.140625" customWidth="1"/>
    <col min="9" max="9" width="8.85546875" customWidth="1"/>
    <col min="10" max="10" width="8" customWidth="1"/>
    <col min="11" max="11" width="4.5703125" customWidth="1"/>
  </cols>
  <sheetData>
    <row r="2" spans="2:10" s="1" customFormat="1" x14ac:dyDescent="0.25">
      <c r="B2" s="11" t="s">
        <v>0</v>
      </c>
      <c r="C2" s="11"/>
      <c r="D2" s="11"/>
    </row>
    <row r="3" spans="2:10" s="1" customFormat="1" x14ac:dyDescent="0.25">
      <c r="B3" s="11" t="s">
        <v>1</v>
      </c>
      <c r="C3" s="11"/>
      <c r="D3" s="11"/>
    </row>
    <row r="4" spans="2:10" s="1" customFormat="1" x14ac:dyDescent="0.25">
      <c r="B4" s="11" t="s">
        <v>2</v>
      </c>
      <c r="C4" s="11"/>
      <c r="D4" s="11"/>
    </row>
    <row r="5" spans="2:10" s="1" customFormat="1" x14ac:dyDescent="0.25">
      <c r="C5" s="7"/>
      <c r="D5" s="7"/>
    </row>
    <row r="6" spans="2:10" s="1" customFormat="1" x14ac:dyDescent="0.25">
      <c r="B6" s="11" t="s">
        <v>60</v>
      </c>
      <c r="C6" s="11"/>
      <c r="D6" s="11"/>
    </row>
    <row r="7" spans="2:10" s="1" customFormat="1" x14ac:dyDescent="0.25">
      <c r="B7" s="11" t="s">
        <v>61</v>
      </c>
      <c r="C7" s="11"/>
      <c r="D7" s="11"/>
    </row>
    <row r="8" spans="2:10" s="1" customFormat="1" x14ac:dyDescent="0.25">
      <c r="C8" s="7"/>
      <c r="D8" s="7"/>
    </row>
    <row r="9" spans="2:10" s="1" customFormat="1" x14ac:dyDescent="0.25">
      <c r="B9" s="11" t="s">
        <v>62</v>
      </c>
      <c r="C9" s="11"/>
      <c r="D9" s="11"/>
    </row>
    <row r="10" spans="2:10" s="1" customFormat="1" x14ac:dyDescent="0.25">
      <c r="C10" s="7"/>
    </row>
    <row r="11" spans="2:10" s="1" customFormat="1" x14ac:dyDescent="0.25">
      <c r="C11" s="7"/>
    </row>
    <row r="12" spans="2:10" s="1" customFormat="1" x14ac:dyDescent="0.25"/>
    <row r="13" spans="2:10" s="1" customFormat="1" ht="15" customHeight="1" x14ac:dyDescent="0.25">
      <c r="B13" s="10"/>
      <c r="C13" s="21" t="s">
        <v>50</v>
      </c>
      <c r="D13" s="21"/>
      <c r="E13" s="21"/>
      <c r="F13" s="21"/>
      <c r="G13" s="21"/>
      <c r="H13" s="21"/>
      <c r="I13" s="21"/>
      <c r="J13" s="10"/>
    </row>
    <row r="14" spans="2:10" s="1" customFormat="1" x14ac:dyDescent="0.25">
      <c r="B14" s="10"/>
      <c r="C14" s="21"/>
      <c r="D14" s="21"/>
      <c r="E14" s="21"/>
      <c r="F14" s="21"/>
      <c r="G14" s="21"/>
      <c r="H14" s="21"/>
      <c r="I14" s="21"/>
      <c r="J14" s="10"/>
    </row>
    <row r="15" spans="2:10" s="1" customFormat="1" x14ac:dyDescent="0.25"/>
    <row r="16" spans="2:10" s="1" customFormat="1" x14ac:dyDescent="0.25"/>
    <row r="17" spans="2:10" s="1" customFormat="1" x14ac:dyDescent="0.25"/>
    <row r="18" spans="2:10" s="1" customFormat="1" x14ac:dyDescent="0.25">
      <c r="B18" s="11" t="s">
        <v>4</v>
      </c>
      <c r="C18" s="11"/>
    </row>
    <row r="19" spans="2:10" s="1" customFormat="1" x14ac:dyDescent="0.25">
      <c r="B19" s="9"/>
      <c r="C19" s="9"/>
    </row>
    <row r="20" spans="2:10" s="1" customFormat="1" x14ac:dyDescent="0.25"/>
    <row r="21" spans="2:10" s="1" customFormat="1" x14ac:dyDescent="0.25">
      <c r="B21" s="12" t="s">
        <v>3</v>
      </c>
      <c r="C21" s="13"/>
      <c r="D21" s="14"/>
      <c r="E21" s="15" t="s">
        <v>32</v>
      </c>
      <c r="F21" s="17"/>
      <c r="G21" s="15" t="s">
        <v>6</v>
      </c>
      <c r="H21" s="17"/>
      <c r="I21" s="15" t="s">
        <v>33</v>
      </c>
      <c r="J21" s="17"/>
    </row>
    <row r="22" spans="2:10" s="1" customFormat="1" x14ac:dyDescent="0.25">
      <c r="B22" s="8">
        <v>32121</v>
      </c>
      <c r="C22" s="12" t="s">
        <v>7</v>
      </c>
      <c r="D22" s="14"/>
      <c r="E22" s="22">
        <v>740000</v>
      </c>
      <c r="F22" s="23"/>
      <c r="G22" s="22">
        <v>2000</v>
      </c>
      <c r="H22" s="23"/>
      <c r="I22" s="22">
        <f>E22+G22</f>
        <v>742000</v>
      </c>
      <c r="J22" s="23"/>
    </row>
    <row r="23" spans="2:10" s="1" customFormat="1" x14ac:dyDescent="0.25">
      <c r="B23" s="8">
        <v>32131</v>
      </c>
      <c r="C23" s="12" t="s">
        <v>8</v>
      </c>
      <c r="D23" s="14"/>
      <c r="E23" s="22">
        <v>600</v>
      </c>
      <c r="F23" s="23"/>
      <c r="G23" s="22">
        <v>0</v>
      </c>
      <c r="H23" s="23"/>
      <c r="I23" s="22">
        <f t="shared" ref="I23:I37" si="0">E23+G23</f>
        <v>600</v>
      </c>
      <c r="J23" s="23"/>
    </row>
    <row r="24" spans="2:10" s="1" customFormat="1" x14ac:dyDescent="0.25">
      <c r="B24" s="8">
        <v>32211</v>
      </c>
      <c r="C24" s="12" t="s">
        <v>9</v>
      </c>
      <c r="D24" s="14"/>
      <c r="E24" s="22">
        <v>15000</v>
      </c>
      <c r="F24" s="23"/>
      <c r="G24" s="22">
        <v>0</v>
      </c>
      <c r="H24" s="23"/>
      <c r="I24" s="22">
        <f t="shared" si="0"/>
        <v>15000</v>
      </c>
      <c r="J24" s="23"/>
    </row>
    <row r="25" spans="2:10" s="1" customFormat="1" x14ac:dyDescent="0.25">
      <c r="B25" s="8">
        <v>32219</v>
      </c>
      <c r="C25" s="12" t="s">
        <v>10</v>
      </c>
      <c r="D25" s="14"/>
      <c r="E25" s="22">
        <v>30000</v>
      </c>
      <c r="F25" s="23"/>
      <c r="G25" s="22">
        <v>0</v>
      </c>
      <c r="H25" s="23"/>
      <c r="I25" s="22">
        <f t="shared" si="0"/>
        <v>30000</v>
      </c>
      <c r="J25" s="23"/>
    </row>
    <row r="26" spans="2:10" s="1" customFormat="1" x14ac:dyDescent="0.25">
      <c r="B26" s="8">
        <v>32229</v>
      </c>
      <c r="C26" s="12" t="s">
        <v>11</v>
      </c>
      <c r="D26" s="14"/>
      <c r="E26" s="22">
        <v>40000</v>
      </c>
      <c r="F26" s="23"/>
      <c r="G26" s="22">
        <v>0</v>
      </c>
      <c r="H26" s="23"/>
      <c r="I26" s="22">
        <f t="shared" si="0"/>
        <v>40000</v>
      </c>
      <c r="J26" s="23"/>
    </row>
    <row r="27" spans="2:10" s="1" customFormat="1" x14ac:dyDescent="0.25">
      <c r="B27" s="8">
        <v>32231</v>
      </c>
      <c r="C27" s="12" t="s">
        <v>12</v>
      </c>
      <c r="D27" s="14"/>
      <c r="E27" s="22">
        <v>70000</v>
      </c>
      <c r="F27" s="23"/>
      <c r="G27" s="22">
        <v>4980</v>
      </c>
      <c r="H27" s="23"/>
      <c r="I27" s="22">
        <f t="shared" si="0"/>
        <v>74980</v>
      </c>
      <c r="J27" s="23"/>
    </row>
    <row r="28" spans="2:10" s="1" customFormat="1" x14ac:dyDescent="0.25">
      <c r="B28" s="8">
        <v>32233</v>
      </c>
      <c r="C28" s="12" t="s">
        <v>13</v>
      </c>
      <c r="D28" s="14"/>
      <c r="E28" s="22">
        <v>230000</v>
      </c>
      <c r="F28" s="23"/>
      <c r="G28" s="22">
        <v>-5000</v>
      </c>
      <c r="H28" s="23"/>
      <c r="I28" s="22">
        <f t="shared" si="0"/>
        <v>225000</v>
      </c>
      <c r="J28" s="23"/>
    </row>
    <row r="29" spans="2:10" s="1" customFormat="1" x14ac:dyDescent="0.25">
      <c r="B29" s="8">
        <v>32244</v>
      </c>
      <c r="C29" s="12" t="s">
        <v>15</v>
      </c>
      <c r="D29" s="14"/>
      <c r="E29" s="22">
        <v>20000</v>
      </c>
      <c r="F29" s="23"/>
      <c r="G29" s="22">
        <v>-5000</v>
      </c>
      <c r="H29" s="23"/>
      <c r="I29" s="22">
        <f t="shared" si="0"/>
        <v>15000</v>
      </c>
      <c r="J29" s="23"/>
    </row>
    <row r="30" spans="2:10" s="1" customFormat="1" x14ac:dyDescent="0.25">
      <c r="B30" s="8">
        <v>32311</v>
      </c>
      <c r="C30" s="12" t="s">
        <v>17</v>
      </c>
      <c r="D30" s="14"/>
      <c r="E30" s="22">
        <v>10000</v>
      </c>
      <c r="F30" s="23"/>
      <c r="G30" s="22">
        <v>0</v>
      </c>
      <c r="H30" s="23"/>
      <c r="I30" s="22">
        <f t="shared" si="0"/>
        <v>10000</v>
      </c>
      <c r="J30" s="23"/>
    </row>
    <row r="31" spans="2:10" s="1" customFormat="1" x14ac:dyDescent="0.25">
      <c r="B31" s="8">
        <v>32313</v>
      </c>
      <c r="C31" s="12" t="s">
        <v>27</v>
      </c>
      <c r="D31" s="14"/>
      <c r="E31" s="22">
        <v>3000</v>
      </c>
      <c r="F31" s="23"/>
      <c r="G31" s="22">
        <v>0</v>
      </c>
      <c r="H31" s="23"/>
      <c r="I31" s="22">
        <f t="shared" ref="I31" si="1">E31+G31</f>
        <v>3000</v>
      </c>
      <c r="J31" s="23"/>
    </row>
    <row r="32" spans="2:10" s="1" customFormat="1" x14ac:dyDescent="0.25">
      <c r="B32" s="8">
        <v>32329</v>
      </c>
      <c r="C32" s="12" t="s">
        <v>18</v>
      </c>
      <c r="D32" s="14"/>
      <c r="E32" s="22">
        <v>28110</v>
      </c>
      <c r="F32" s="23"/>
      <c r="G32" s="22">
        <v>5000</v>
      </c>
      <c r="H32" s="23"/>
      <c r="I32" s="22">
        <f t="shared" si="0"/>
        <v>33110</v>
      </c>
      <c r="J32" s="23"/>
    </row>
    <row r="33" spans="2:10" s="1" customFormat="1" x14ac:dyDescent="0.25">
      <c r="B33" s="8">
        <v>32349</v>
      </c>
      <c r="C33" s="12" t="s">
        <v>34</v>
      </c>
      <c r="D33" s="14"/>
      <c r="E33" s="22">
        <v>75000</v>
      </c>
      <c r="F33" s="23"/>
      <c r="G33" s="22">
        <v>0</v>
      </c>
      <c r="H33" s="23"/>
      <c r="I33" s="22">
        <f t="shared" ref="I33:I34" si="2">E33+G33</f>
        <v>75000</v>
      </c>
      <c r="J33" s="23"/>
    </row>
    <row r="34" spans="2:10" s="1" customFormat="1" x14ac:dyDescent="0.25">
      <c r="B34" s="8">
        <v>32359</v>
      </c>
      <c r="C34" s="12" t="s">
        <v>35</v>
      </c>
      <c r="D34" s="14"/>
      <c r="E34" s="22">
        <v>264250</v>
      </c>
      <c r="F34" s="23"/>
      <c r="G34" s="22">
        <v>0</v>
      </c>
      <c r="H34" s="23"/>
      <c r="I34" s="22">
        <f t="shared" si="2"/>
        <v>264250</v>
      </c>
      <c r="J34" s="23"/>
    </row>
    <row r="35" spans="2:10" s="1" customFormat="1" x14ac:dyDescent="0.25">
      <c r="B35" s="8">
        <v>32389</v>
      </c>
      <c r="C35" s="12" t="s">
        <v>36</v>
      </c>
      <c r="D35" s="14"/>
      <c r="E35" s="22">
        <v>4000</v>
      </c>
      <c r="F35" s="23"/>
      <c r="G35" s="22">
        <v>0</v>
      </c>
      <c r="H35" s="23"/>
      <c r="I35" s="22">
        <f t="shared" ref="I35" si="3">E35+G35</f>
        <v>4000</v>
      </c>
      <c r="J35" s="23"/>
    </row>
    <row r="36" spans="2:10" s="1" customFormat="1" x14ac:dyDescent="0.25">
      <c r="B36" s="8">
        <v>34311</v>
      </c>
      <c r="C36" s="12" t="s">
        <v>20</v>
      </c>
      <c r="D36" s="14"/>
      <c r="E36" s="22">
        <v>5000</v>
      </c>
      <c r="F36" s="23"/>
      <c r="G36" s="22">
        <v>0</v>
      </c>
      <c r="H36" s="23"/>
      <c r="I36" s="22">
        <f t="shared" si="0"/>
        <v>5000</v>
      </c>
      <c r="J36" s="23"/>
    </row>
    <row r="37" spans="2:10" s="1" customFormat="1" x14ac:dyDescent="0.25">
      <c r="B37" s="8">
        <v>42273</v>
      </c>
      <c r="C37" s="12" t="s">
        <v>21</v>
      </c>
      <c r="D37" s="14"/>
      <c r="E37" s="22">
        <v>12000</v>
      </c>
      <c r="F37" s="23"/>
      <c r="G37" s="22">
        <v>-1980</v>
      </c>
      <c r="H37" s="23"/>
      <c r="I37" s="22">
        <f t="shared" si="0"/>
        <v>10020</v>
      </c>
      <c r="J37" s="23"/>
    </row>
    <row r="38" spans="2:10" s="1" customFormat="1" x14ac:dyDescent="0.25">
      <c r="B38" s="15" t="s">
        <v>5</v>
      </c>
      <c r="C38" s="16"/>
      <c r="D38" s="17"/>
      <c r="E38" s="22">
        <f>SUM(E22:F37)</f>
        <v>1546960</v>
      </c>
      <c r="F38" s="23"/>
      <c r="G38" s="22">
        <f>SUM(G22:H37)</f>
        <v>0</v>
      </c>
      <c r="H38" s="23"/>
      <c r="I38" s="22">
        <f>SUM(I22:J37)</f>
        <v>1546960</v>
      </c>
      <c r="J38" s="23"/>
    </row>
    <row r="39" spans="2:10" s="1" customFormat="1" x14ac:dyDescent="0.25">
      <c r="B39" s="28"/>
      <c r="C39" s="28"/>
      <c r="D39" s="28"/>
      <c r="E39" s="3"/>
      <c r="F39" s="3"/>
      <c r="G39" s="3"/>
      <c r="H39" s="3"/>
      <c r="I39" s="3"/>
      <c r="J39" s="3"/>
    </row>
    <row r="40" spans="2:10" s="1" customFormat="1" x14ac:dyDescent="0.25">
      <c r="C40" s="2"/>
      <c r="D40" s="2"/>
      <c r="E40" s="3"/>
      <c r="F40" s="3"/>
      <c r="G40" s="3"/>
      <c r="H40" s="3"/>
      <c r="I40" s="3"/>
      <c r="J40" s="3"/>
    </row>
    <row r="41" spans="2:10" s="1" customFormat="1" x14ac:dyDescent="0.25">
      <c r="B41" s="12" t="s">
        <v>66</v>
      </c>
      <c r="C41" s="13"/>
      <c r="D41" s="14"/>
      <c r="E41" s="15" t="s">
        <v>32</v>
      </c>
      <c r="F41" s="17"/>
      <c r="G41" s="15" t="s">
        <v>6</v>
      </c>
      <c r="H41" s="17"/>
      <c r="I41" s="15" t="s">
        <v>33</v>
      </c>
      <c r="J41" s="17"/>
    </row>
    <row r="42" spans="2:10" s="1" customFormat="1" x14ac:dyDescent="0.25">
      <c r="B42" s="8">
        <v>31111</v>
      </c>
      <c r="C42" s="12" t="s">
        <v>67</v>
      </c>
      <c r="D42" s="14"/>
      <c r="E42" s="22">
        <v>135000</v>
      </c>
      <c r="F42" s="23"/>
      <c r="G42" s="22">
        <v>0</v>
      </c>
      <c r="H42" s="23"/>
      <c r="I42" s="22">
        <f>E42+G42</f>
        <v>135000</v>
      </c>
      <c r="J42" s="23"/>
    </row>
    <row r="43" spans="2:10" s="1" customFormat="1" x14ac:dyDescent="0.25">
      <c r="B43" s="8">
        <v>32121</v>
      </c>
      <c r="C43" s="12" t="s">
        <v>7</v>
      </c>
      <c r="D43" s="14"/>
      <c r="E43" s="22">
        <v>15000</v>
      </c>
      <c r="F43" s="23"/>
      <c r="G43" s="22">
        <v>4000</v>
      </c>
      <c r="H43" s="23"/>
      <c r="I43" s="22">
        <f t="shared" ref="I43:I45" si="4">E43+G43</f>
        <v>19000</v>
      </c>
      <c r="J43" s="23"/>
    </row>
    <row r="44" spans="2:10" s="1" customFormat="1" x14ac:dyDescent="0.25">
      <c r="B44" s="8">
        <v>32229</v>
      </c>
      <c r="C44" s="12" t="s">
        <v>11</v>
      </c>
      <c r="D44" s="14"/>
      <c r="E44" s="22">
        <v>0</v>
      </c>
      <c r="F44" s="23"/>
      <c r="G44" s="22">
        <v>20000</v>
      </c>
      <c r="H44" s="23"/>
      <c r="I44" s="22">
        <f t="shared" si="4"/>
        <v>20000</v>
      </c>
      <c r="J44" s="23"/>
    </row>
    <row r="45" spans="2:10" s="1" customFormat="1" x14ac:dyDescent="0.25">
      <c r="B45" s="8">
        <v>32389</v>
      </c>
      <c r="C45" s="12" t="s">
        <v>36</v>
      </c>
      <c r="D45" s="14"/>
      <c r="E45" s="22">
        <v>0</v>
      </c>
      <c r="F45" s="23"/>
      <c r="G45" s="22">
        <v>6000</v>
      </c>
      <c r="H45" s="23"/>
      <c r="I45" s="22">
        <f t="shared" si="4"/>
        <v>6000</v>
      </c>
      <c r="J45" s="23"/>
    </row>
    <row r="46" spans="2:10" s="1" customFormat="1" x14ac:dyDescent="0.25">
      <c r="B46" s="15" t="s">
        <v>5</v>
      </c>
      <c r="C46" s="16"/>
      <c r="D46" s="17"/>
      <c r="E46" s="22">
        <f>SUM(E42:F45)</f>
        <v>150000</v>
      </c>
      <c r="F46" s="23"/>
      <c r="G46" s="22">
        <f>SUM(G42:H45)</f>
        <v>30000</v>
      </c>
      <c r="H46" s="23"/>
      <c r="I46" s="22">
        <f>SUM(I42:J45)</f>
        <v>180000</v>
      </c>
      <c r="J46" s="23"/>
    </row>
    <row r="47" spans="2:10" s="1" customFormat="1" x14ac:dyDescent="0.25">
      <c r="B47" s="28"/>
      <c r="C47" s="28"/>
      <c r="D47" s="28"/>
      <c r="E47" s="3"/>
      <c r="F47" s="3"/>
      <c r="G47" s="3"/>
      <c r="H47" s="3"/>
      <c r="I47" s="3"/>
      <c r="J47" s="3"/>
    </row>
    <row r="48" spans="2:10" s="1" customFormat="1" x14ac:dyDescent="0.25">
      <c r="B48" s="28"/>
      <c r="C48" s="28"/>
      <c r="D48" s="28"/>
      <c r="E48" s="3"/>
      <c r="F48" s="3"/>
      <c r="G48" s="3"/>
      <c r="H48" s="3"/>
      <c r="I48" s="3"/>
      <c r="J48" s="3"/>
    </row>
    <row r="49" spans="2:10" s="1" customFormat="1" x14ac:dyDescent="0.25">
      <c r="B49" s="28"/>
      <c r="C49" s="28"/>
      <c r="D49" s="28"/>
      <c r="E49" s="3"/>
      <c r="F49" s="3"/>
      <c r="G49" s="3"/>
      <c r="H49" s="3"/>
      <c r="I49" s="3"/>
      <c r="J49" s="3"/>
    </row>
    <row r="50" spans="2:10" s="1" customFormat="1" x14ac:dyDescent="0.25">
      <c r="B50" s="28"/>
      <c r="C50" s="28"/>
      <c r="D50" s="28"/>
      <c r="E50" s="3"/>
      <c r="F50" s="3"/>
      <c r="G50" s="3"/>
      <c r="H50" s="3"/>
      <c r="I50" s="3"/>
      <c r="J50" s="3"/>
    </row>
    <row r="51" spans="2:10" s="1" customFormat="1" x14ac:dyDescent="0.25">
      <c r="B51" s="12" t="s">
        <v>68</v>
      </c>
      <c r="C51" s="13"/>
      <c r="D51" s="14"/>
      <c r="E51" s="18" t="s">
        <v>32</v>
      </c>
      <c r="F51" s="20"/>
      <c r="G51" s="18" t="s">
        <v>6</v>
      </c>
      <c r="H51" s="20"/>
      <c r="I51" s="18" t="s">
        <v>33</v>
      </c>
      <c r="J51" s="20"/>
    </row>
    <row r="52" spans="2:10" s="1" customFormat="1" x14ac:dyDescent="0.25">
      <c r="B52" s="8">
        <v>31111</v>
      </c>
      <c r="C52" s="24" t="s">
        <v>22</v>
      </c>
      <c r="D52" s="25"/>
      <c r="E52" s="26">
        <v>14920000</v>
      </c>
      <c r="F52" s="27"/>
      <c r="G52" s="26">
        <v>280000</v>
      </c>
      <c r="H52" s="27"/>
      <c r="I52" s="26">
        <f>E52+G52</f>
        <v>15200000</v>
      </c>
      <c r="J52" s="27"/>
    </row>
    <row r="53" spans="2:10" s="1" customFormat="1" x14ac:dyDescent="0.25">
      <c r="B53" s="8">
        <v>31219</v>
      </c>
      <c r="C53" s="24" t="s">
        <v>23</v>
      </c>
      <c r="D53" s="25"/>
      <c r="E53" s="26">
        <v>660000</v>
      </c>
      <c r="F53" s="27"/>
      <c r="G53" s="26">
        <v>79000</v>
      </c>
      <c r="H53" s="27"/>
      <c r="I53" s="26">
        <f t="shared" ref="I53:I68" si="5">E53+G53</f>
        <v>739000</v>
      </c>
      <c r="J53" s="27"/>
    </row>
    <row r="54" spans="2:10" s="1" customFormat="1" x14ac:dyDescent="0.25">
      <c r="B54" s="8">
        <v>31321</v>
      </c>
      <c r="C54" s="24" t="s">
        <v>39</v>
      </c>
      <c r="D54" s="25"/>
      <c r="E54" s="26">
        <v>2470000</v>
      </c>
      <c r="F54" s="27"/>
      <c r="G54" s="26">
        <v>37500</v>
      </c>
      <c r="H54" s="27"/>
      <c r="I54" s="26">
        <f t="shared" si="5"/>
        <v>2507500</v>
      </c>
      <c r="J54" s="27"/>
    </row>
    <row r="55" spans="2:10" s="1" customFormat="1" x14ac:dyDescent="0.25">
      <c r="B55" s="8">
        <v>32119</v>
      </c>
      <c r="C55" s="24" t="s">
        <v>24</v>
      </c>
      <c r="D55" s="25"/>
      <c r="E55" s="26">
        <v>3000</v>
      </c>
      <c r="F55" s="27"/>
      <c r="G55" s="26">
        <v>0</v>
      </c>
      <c r="H55" s="27"/>
      <c r="I55" s="26">
        <f t="shared" si="5"/>
        <v>3000</v>
      </c>
      <c r="J55" s="27"/>
    </row>
    <row r="56" spans="2:10" s="1" customFormat="1" x14ac:dyDescent="0.25">
      <c r="B56" s="8">
        <v>32229</v>
      </c>
      <c r="C56" s="24" t="s">
        <v>11</v>
      </c>
      <c r="D56" s="25"/>
      <c r="E56" s="26">
        <v>28000</v>
      </c>
      <c r="F56" s="27"/>
      <c r="G56" s="26">
        <v>0</v>
      </c>
      <c r="H56" s="27"/>
      <c r="I56" s="26">
        <f t="shared" si="5"/>
        <v>28000</v>
      </c>
      <c r="J56" s="27"/>
    </row>
    <row r="57" spans="2:10" s="1" customFormat="1" x14ac:dyDescent="0.25">
      <c r="B57" s="8">
        <v>32251</v>
      </c>
      <c r="C57" s="12" t="s">
        <v>26</v>
      </c>
      <c r="D57" s="14"/>
      <c r="E57" s="26">
        <v>3500</v>
      </c>
      <c r="F57" s="27"/>
      <c r="G57" s="26">
        <v>1500</v>
      </c>
      <c r="H57" s="27"/>
      <c r="I57" s="26">
        <f t="shared" si="5"/>
        <v>5000</v>
      </c>
      <c r="J57" s="27"/>
    </row>
    <row r="58" spans="2:10" s="1" customFormat="1" x14ac:dyDescent="0.25">
      <c r="B58" s="8">
        <v>32319</v>
      </c>
      <c r="C58" s="12" t="s">
        <v>57</v>
      </c>
      <c r="D58" s="14"/>
      <c r="E58" s="26">
        <v>3000</v>
      </c>
      <c r="F58" s="27"/>
      <c r="G58" s="26">
        <v>-1500</v>
      </c>
      <c r="H58" s="27"/>
      <c r="I58" s="26">
        <f t="shared" si="5"/>
        <v>1500</v>
      </c>
      <c r="J58" s="27"/>
    </row>
    <row r="59" spans="2:10" s="1" customFormat="1" x14ac:dyDescent="0.25">
      <c r="B59" s="8">
        <v>32379</v>
      </c>
      <c r="C59" s="12" t="s">
        <v>41</v>
      </c>
      <c r="D59" s="14"/>
      <c r="E59" s="26">
        <v>145000</v>
      </c>
      <c r="F59" s="27"/>
      <c r="G59" s="26">
        <v>-20000</v>
      </c>
      <c r="H59" s="27"/>
      <c r="I59" s="26">
        <f t="shared" ref="I59" si="6">E59+G59</f>
        <v>125000</v>
      </c>
      <c r="J59" s="27"/>
    </row>
    <row r="60" spans="2:10" s="1" customFormat="1" x14ac:dyDescent="0.25">
      <c r="B60" s="8">
        <v>32399</v>
      </c>
      <c r="C60" s="24" t="s">
        <v>42</v>
      </c>
      <c r="D60" s="25"/>
      <c r="E60" s="26">
        <v>18300</v>
      </c>
      <c r="F60" s="27"/>
      <c r="G60" s="26">
        <v>-3300</v>
      </c>
      <c r="H60" s="27"/>
      <c r="I60" s="26">
        <f t="shared" si="5"/>
        <v>15000</v>
      </c>
      <c r="J60" s="27"/>
    </row>
    <row r="61" spans="2:10" s="1" customFormat="1" x14ac:dyDescent="0.25">
      <c r="B61" s="8">
        <v>32931</v>
      </c>
      <c r="C61" s="24" t="s">
        <v>44</v>
      </c>
      <c r="D61" s="25"/>
      <c r="E61" s="26">
        <v>1000</v>
      </c>
      <c r="F61" s="27"/>
      <c r="G61" s="26">
        <v>200</v>
      </c>
      <c r="H61" s="27"/>
      <c r="I61" s="26">
        <f t="shared" si="5"/>
        <v>1200</v>
      </c>
      <c r="J61" s="27"/>
    </row>
    <row r="62" spans="2:10" s="1" customFormat="1" x14ac:dyDescent="0.25">
      <c r="B62" s="8">
        <v>32952</v>
      </c>
      <c r="C62" s="24" t="s">
        <v>30</v>
      </c>
      <c r="D62" s="25"/>
      <c r="E62" s="26">
        <v>50400</v>
      </c>
      <c r="F62" s="27"/>
      <c r="G62" s="26">
        <v>-10000</v>
      </c>
      <c r="H62" s="27"/>
      <c r="I62" s="26">
        <f t="shared" si="5"/>
        <v>40400</v>
      </c>
      <c r="J62" s="27"/>
    </row>
    <row r="63" spans="2:10" s="1" customFormat="1" x14ac:dyDescent="0.25">
      <c r="B63" s="8">
        <v>32958</v>
      </c>
      <c r="C63" s="24" t="s">
        <v>69</v>
      </c>
      <c r="D63" s="25"/>
      <c r="E63" s="26">
        <v>200000</v>
      </c>
      <c r="F63" s="27"/>
      <c r="G63" s="26">
        <v>-20000</v>
      </c>
      <c r="H63" s="27"/>
      <c r="I63" s="26">
        <f t="shared" ref="I63:I66" si="7">E63+G63</f>
        <v>180000</v>
      </c>
      <c r="J63" s="27"/>
    </row>
    <row r="64" spans="2:10" s="1" customFormat="1" x14ac:dyDescent="0.25">
      <c r="B64" s="8">
        <v>34339</v>
      </c>
      <c r="C64" s="24" t="s">
        <v>70</v>
      </c>
      <c r="D64" s="25"/>
      <c r="E64" s="26">
        <v>220000</v>
      </c>
      <c r="F64" s="27"/>
      <c r="G64" s="26">
        <v>-20000</v>
      </c>
      <c r="H64" s="27"/>
      <c r="I64" s="26">
        <f t="shared" si="7"/>
        <v>200000</v>
      </c>
      <c r="J64" s="27"/>
    </row>
    <row r="65" spans="2:10" s="1" customFormat="1" x14ac:dyDescent="0.25">
      <c r="B65" s="8">
        <v>42149</v>
      </c>
      <c r="C65" s="24" t="s">
        <v>71</v>
      </c>
      <c r="D65" s="25"/>
      <c r="E65" s="26">
        <v>550000</v>
      </c>
      <c r="F65" s="27"/>
      <c r="G65" s="26">
        <v>0</v>
      </c>
      <c r="H65" s="27"/>
      <c r="I65" s="26">
        <f t="shared" si="7"/>
        <v>550000</v>
      </c>
      <c r="J65" s="27"/>
    </row>
    <row r="66" spans="2:10" s="1" customFormat="1" x14ac:dyDescent="0.25">
      <c r="B66" s="8">
        <v>42272</v>
      </c>
      <c r="C66" s="24" t="s">
        <v>21</v>
      </c>
      <c r="D66" s="25"/>
      <c r="E66" s="26">
        <v>11350</v>
      </c>
      <c r="F66" s="27"/>
      <c r="G66" s="26">
        <v>-11350</v>
      </c>
      <c r="H66" s="27"/>
      <c r="I66" s="26">
        <f t="shared" si="7"/>
        <v>0</v>
      </c>
      <c r="J66" s="27"/>
    </row>
    <row r="67" spans="2:10" s="1" customFormat="1" x14ac:dyDescent="0.25">
      <c r="B67" s="8">
        <v>4241</v>
      </c>
      <c r="C67" s="24" t="s">
        <v>73</v>
      </c>
      <c r="D67" s="25"/>
      <c r="E67" s="26">
        <v>0</v>
      </c>
      <c r="F67" s="27"/>
      <c r="G67" s="26">
        <v>2000</v>
      </c>
      <c r="H67" s="27"/>
      <c r="I67" s="26">
        <v>2000</v>
      </c>
      <c r="J67" s="27"/>
    </row>
    <row r="68" spans="2:10" s="1" customFormat="1" ht="15" customHeight="1" x14ac:dyDescent="0.25">
      <c r="B68" s="18" t="s">
        <v>5</v>
      </c>
      <c r="C68" s="19"/>
      <c r="D68" s="20"/>
      <c r="E68" s="26">
        <f>SUM(E52:F67)</f>
        <v>19283550</v>
      </c>
      <c r="F68" s="27"/>
      <c r="G68" s="26">
        <f>SUM(G52:H67)</f>
        <v>314050</v>
      </c>
      <c r="H68" s="27"/>
      <c r="I68" s="26">
        <f t="shared" si="5"/>
        <v>19597600</v>
      </c>
      <c r="J68" s="27"/>
    </row>
    <row r="69" spans="2:10" s="1" customFormat="1" x14ac:dyDescent="0.25">
      <c r="B69" s="28"/>
      <c r="C69" s="28"/>
      <c r="D69" s="28"/>
      <c r="E69" s="3"/>
      <c r="F69" s="3"/>
      <c r="G69" s="3"/>
      <c r="H69" s="3"/>
      <c r="I69" s="3"/>
      <c r="J69" s="3"/>
    </row>
    <row r="70" spans="2:10" s="1" customFormat="1" x14ac:dyDescent="0.25">
      <c r="B70" s="29"/>
      <c r="C70" s="29"/>
      <c r="D70" s="29"/>
      <c r="E70" s="29"/>
      <c r="F70" s="29"/>
      <c r="G70" s="29"/>
      <c r="H70" s="29"/>
      <c r="I70" s="29"/>
      <c r="J70" s="29"/>
    </row>
    <row r="71" spans="2:10" s="1" customFormat="1" x14ac:dyDescent="0.25">
      <c r="B71" s="30" t="s">
        <v>52</v>
      </c>
      <c r="C71" s="30"/>
      <c r="D71" s="30"/>
      <c r="E71" s="31" t="s">
        <v>32</v>
      </c>
      <c r="F71" s="31"/>
      <c r="G71" s="31" t="s">
        <v>6</v>
      </c>
      <c r="H71" s="31"/>
      <c r="I71" s="31" t="s">
        <v>33</v>
      </c>
      <c r="J71" s="31"/>
    </row>
    <row r="72" spans="2:10" s="1" customFormat="1" x14ac:dyDescent="0.25">
      <c r="B72" s="8">
        <v>31111</v>
      </c>
      <c r="C72" s="24" t="s">
        <v>22</v>
      </c>
      <c r="D72" s="25"/>
      <c r="E72" s="26">
        <v>230000</v>
      </c>
      <c r="F72" s="27"/>
      <c r="G72" s="26">
        <v>14400</v>
      </c>
      <c r="H72" s="27"/>
      <c r="I72" s="26">
        <f>E72+G72</f>
        <v>244400</v>
      </c>
      <c r="J72" s="27"/>
    </row>
    <row r="73" spans="2:10" s="1" customFormat="1" x14ac:dyDescent="0.25">
      <c r="B73" s="8">
        <v>31219</v>
      </c>
      <c r="C73" s="24" t="s">
        <v>23</v>
      </c>
      <c r="D73" s="25"/>
      <c r="E73" s="26">
        <v>11500</v>
      </c>
      <c r="F73" s="27"/>
      <c r="G73" s="26">
        <v>0</v>
      </c>
      <c r="H73" s="27"/>
      <c r="I73" s="26">
        <f t="shared" ref="I73:I100" si="8">E73+G73</f>
        <v>11500</v>
      </c>
      <c r="J73" s="27"/>
    </row>
    <row r="74" spans="2:10" s="1" customFormat="1" x14ac:dyDescent="0.25">
      <c r="B74" s="8">
        <v>31321</v>
      </c>
      <c r="C74" s="24" t="s">
        <v>39</v>
      </c>
      <c r="D74" s="25"/>
      <c r="E74" s="26">
        <v>40000</v>
      </c>
      <c r="F74" s="27"/>
      <c r="G74" s="26">
        <v>1500</v>
      </c>
      <c r="H74" s="27"/>
      <c r="I74" s="26">
        <f t="shared" ref="I74" si="9">E74+G74</f>
        <v>41500</v>
      </c>
      <c r="J74" s="27"/>
    </row>
    <row r="75" spans="2:10" s="1" customFormat="1" x14ac:dyDescent="0.25">
      <c r="B75" s="8">
        <v>32119</v>
      </c>
      <c r="C75" s="24" t="s">
        <v>24</v>
      </c>
      <c r="D75" s="25"/>
      <c r="E75" s="26">
        <v>30000</v>
      </c>
      <c r="F75" s="27"/>
      <c r="G75" s="26">
        <v>0</v>
      </c>
      <c r="H75" s="27"/>
      <c r="I75" s="26">
        <f t="shared" si="8"/>
        <v>30000</v>
      </c>
      <c r="J75" s="27"/>
    </row>
    <row r="76" spans="2:10" s="1" customFormat="1" x14ac:dyDescent="0.25">
      <c r="B76" s="8">
        <v>32131</v>
      </c>
      <c r="C76" s="24" t="s">
        <v>25</v>
      </c>
      <c r="D76" s="25"/>
      <c r="E76" s="26">
        <v>10000</v>
      </c>
      <c r="F76" s="27"/>
      <c r="G76" s="26">
        <v>0</v>
      </c>
      <c r="H76" s="27"/>
      <c r="I76" s="26">
        <f t="shared" si="8"/>
        <v>10000</v>
      </c>
      <c r="J76" s="27"/>
    </row>
    <row r="77" spans="2:10" s="1" customFormat="1" x14ac:dyDescent="0.25">
      <c r="B77" s="8">
        <v>32211</v>
      </c>
      <c r="C77" s="24" t="s">
        <v>9</v>
      </c>
      <c r="D77" s="25"/>
      <c r="E77" s="26">
        <v>7000</v>
      </c>
      <c r="F77" s="27"/>
      <c r="G77" s="26">
        <v>3000</v>
      </c>
      <c r="H77" s="27"/>
      <c r="I77" s="26">
        <f t="shared" si="8"/>
        <v>10000</v>
      </c>
      <c r="J77" s="27"/>
    </row>
    <row r="78" spans="2:10" s="1" customFormat="1" ht="15" customHeight="1" x14ac:dyDescent="0.25">
      <c r="B78" s="8">
        <v>32219</v>
      </c>
      <c r="C78" s="12" t="s">
        <v>10</v>
      </c>
      <c r="D78" s="14"/>
      <c r="E78" s="26">
        <v>15000</v>
      </c>
      <c r="F78" s="27"/>
      <c r="G78" s="26">
        <v>18000</v>
      </c>
      <c r="H78" s="27"/>
      <c r="I78" s="26">
        <f t="shared" si="8"/>
        <v>33000</v>
      </c>
      <c r="J78" s="27"/>
    </row>
    <row r="79" spans="2:10" s="1" customFormat="1" x14ac:dyDescent="0.25">
      <c r="B79" s="8">
        <v>32229</v>
      </c>
      <c r="C79" s="24" t="s">
        <v>11</v>
      </c>
      <c r="D79" s="25"/>
      <c r="E79" s="26">
        <v>5000</v>
      </c>
      <c r="F79" s="27"/>
      <c r="G79" s="26">
        <v>32000</v>
      </c>
      <c r="H79" s="27"/>
      <c r="I79" s="26">
        <f t="shared" si="8"/>
        <v>37000</v>
      </c>
      <c r="J79" s="27"/>
    </row>
    <row r="80" spans="2:10" s="1" customFormat="1" x14ac:dyDescent="0.25">
      <c r="B80" s="8">
        <v>32234</v>
      </c>
      <c r="C80" s="24" t="s">
        <v>14</v>
      </c>
      <c r="D80" s="25"/>
      <c r="E80" s="26">
        <v>23000</v>
      </c>
      <c r="F80" s="27"/>
      <c r="G80" s="26">
        <v>0</v>
      </c>
      <c r="H80" s="27"/>
      <c r="I80" s="26">
        <f t="shared" ref="I80" si="10">E80+G80</f>
        <v>23000</v>
      </c>
      <c r="J80" s="27"/>
    </row>
    <row r="81" spans="2:10" s="1" customFormat="1" x14ac:dyDescent="0.25">
      <c r="B81" s="8">
        <v>32244</v>
      </c>
      <c r="C81" s="12" t="s">
        <v>15</v>
      </c>
      <c r="D81" s="14"/>
      <c r="E81" s="26">
        <v>15000</v>
      </c>
      <c r="F81" s="27"/>
      <c r="G81" s="26">
        <v>0</v>
      </c>
      <c r="H81" s="27"/>
      <c r="I81" s="26">
        <f t="shared" si="8"/>
        <v>15000</v>
      </c>
      <c r="J81" s="27"/>
    </row>
    <row r="82" spans="2:10" s="1" customFormat="1" x14ac:dyDescent="0.25">
      <c r="B82" s="8">
        <v>32251</v>
      </c>
      <c r="C82" s="24" t="s">
        <v>26</v>
      </c>
      <c r="D82" s="25"/>
      <c r="E82" s="26">
        <v>5000</v>
      </c>
      <c r="F82" s="27"/>
      <c r="G82" s="26">
        <v>-500</v>
      </c>
      <c r="H82" s="27"/>
      <c r="I82" s="26">
        <f t="shared" si="8"/>
        <v>4500</v>
      </c>
      <c r="J82" s="27"/>
    </row>
    <row r="83" spans="2:10" s="1" customFormat="1" x14ac:dyDescent="0.25">
      <c r="B83" s="8">
        <v>32271</v>
      </c>
      <c r="C83" s="12" t="s">
        <v>16</v>
      </c>
      <c r="D83" s="14"/>
      <c r="E83" s="26">
        <v>3000</v>
      </c>
      <c r="F83" s="27"/>
      <c r="G83" s="26">
        <v>-100</v>
      </c>
      <c r="H83" s="27"/>
      <c r="I83" s="26">
        <f t="shared" si="8"/>
        <v>2900</v>
      </c>
      <c r="J83" s="27"/>
    </row>
    <row r="84" spans="2:10" s="1" customFormat="1" x14ac:dyDescent="0.25">
      <c r="B84" s="8">
        <v>32311</v>
      </c>
      <c r="C84" s="12" t="s">
        <v>40</v>
      </c>
      <c r="D84" s="14"/>
      <c r="E84" s="26">
        <v>1000</v>
      </c>
      <c r="F84" s="27"/>
      <c r="G84" s="26">
        <v>0</v>
      </c>
      <c r="H84" s="27"/>
      <c r="I84" s="26">
        <f t="shared" ref="I84" si="11">E84+G84</f>
        <v>1000</v>
      </c>
      <c r="J84" s="27"/>
    </row>
    <row r="85" spans="2:10" s="1" customFormat="1" x14ac:dyDescent="0.25">
      <c r="B85" s="8">
        <v>32329</v>
      </c>
      <c r="C85" s="12" t="s">
        <v>18</v>
      </c>
      <c r="D85" s="14"/>
      <c r="E85" s="26">
        <v>30000</v>
      </c>
      <c r="F85" s="27"/>
      <c r="G85" s="26">
        <v>28000</v>
      </c>
      <c r="H85" s="27"/>
      <c r="I85" s="26">
        <f t="shared" si="8"/>
        <v>58000</v>
      </c>
      <c r="J85" s="27"/>
    </row>
    <row r="86" spans="2:10" s="1" customFormat="1" x14ac:dyDescent="0.25">
      <c r="B86" s="8">
        <v>32339</v>
      </c>
      <c r="C86" s="24" t="s">
        <v>19</v>
      </c>
      <c r="D86" s="25"/>
      <c r="E86" s="26">
        <v>1000</v>
      </c>
      <c r="F86" s="27"/>
      <c r="G86" s="26">
        <v>0</v>
      </c>
      <c r="H86" s="27"/>
      <c r="I86" s="26">
        <f t="shared" si="8"/>
        <v>1000</v>
      </c>
      <c r="J86" s="27"/>
    </row>
    <row r="87" spans="2:10" s="1" customFormat="1" x14ac:dyDescent="0.25">
      <c r="B87" s="8">
        <v>32349</v>
      </c>
      <c r="C87" s="24" t="s">
        <v>34</v>
      </c>
      <c r="D87" s="25"/>
      <c r="E87" s="26">
        <v>1000</v>
      </c>
      <c r="F87" s="27"/>
      <c r="G87" s="26">
        <v>-1000</v>
      </c>
      <c r="H87" s="27"/>
      <c r="I87" s="26">
        <f t="shared" ref="I87" si="12">E87+G87</f>
        <v>0</v>
      </c>
      <c r="J87" s="27"/>
    </row>
    <row r="88" spans="2:10" s="1" customFormat="1" x14ac:dyDescent="0.25">
      <c r="B88" s="8">
        <v>32361</v>
      </c>
      <c r="C88" s="24" t="s">
        <v>28</v>
      </c>
      <c r="D88" s="25"/>
      <c r="E88" s="26">
        <v>8000</v>
      </c>
      <c r="F88" s="27"/>
      <c r="G88" s="26">
        <v>-500</v>
      </c>
      <c r="H88" s="27"/>
      <c r="I88" s="26">
        <f t="shared" si="8"/>
        <v>7500</v>
      </c>
      <c r="J88" s="27"/>
    </row>
    <row r="89" spans="2:10" s="1" customFormat="1" x14ac:dyDescent="0.25">
      <c r="B89" s="8">
        <v>32372</v>
      </c>
      <c r="C89" s="24" t="s">
        <v>29</v>
      </c>
      <c r="D89" s="25"/>
      <c r="E89" s="26">
        <v>3000</v>
      </c>
      <c r="F89" s="27"/>
      <c r="G89" s="26">
        <v>-2100</v>
      </c>
      <c r="H89" s="27"/>
      <c r="I89" s="26">
        <f t="shared" si="8"/>
        <v>900</v>
      </c>
      <c r="J89" s="27"/>
    </row>
    <row r="90" spans="2:10" s="1" customFormat="1" x14ac:dyDescent="0.25">
      <c r="B90" s="8">
        <v>32379</v>
      </c>
      <c r="C90" s="24" t="s">
        <v>41</v>
      </c>
      <c r="D90" s="25"/>
      <c r="E90" s="26">
        <v>87000</v>
      </c>
      <c r="F90" s="27"/>
      <c r="G90" s="26">
        <v>-10000</v>
      </c>
      <c r="H90" s="27"/>
      <c r="I90" s="26">
        <f t="shared" ref="I90" si="13">E90+G90</f>
        <v>77000</v>
      </c>
      <c r="J90" s="27"/>
    </row>
    <row r="91" spans="2:10" s="1" customFormat="1" x14ac:dyDescent="0.25">
      <c r="B91" s="8">
        <v>32399</v>
      </c>
      <c r="C91" s="24" t="s">
        <v>42</v>
      </c>
      <c r="D91" s="25"/>
      <c r="E91" s="26">
        <v>20000</v>
      </c>
      <c r="F91" s="27"/>
      <c r="G91" s="26">
        <v>8000</v>
      </c>
      <c r="H91" s="27"/>
      <c r="I91" s="26">
        <f t="shared" ref="I91:I95" si="14">E91+G91</f>
        <v>28000</v>
      </c>
      <c r="J91" s="27"/>
    </row>
    <row r="92" spans="2:10" s="1" customFormat="1" x14ac:dyDescent="0.25">
      <c r="B92" s="8">
        <v>32412</v>
      </c>
      <c r="C92" s="24" t="s">
        <v>53</v>
      </c>
      <c r="D92" s="25"/>
      <c r="E92" s="26">
        <v>0</v>
      </c>
      <c r="F92" s="27"/>
      <c r="G92" s="26">
        <v>3600</v>
      </c>
      <c r="H92" s="27"/>
      <c r="I92" s="26">
        <f t="shared" ref="I92" si="15">E92+G92</f>
        <v>3600</v>
      </c>
      <c r="J92" s="27"/>
    </row>
    <row r="93" spans="2:10" s="1" customFormat="1" x14ac:dyDescent="0.25">
      <c r="B93" s="8">
        <v>32923</v>
      </c>
      <c r="C93" s="24" t="s">
        <v>43</v>
      </c>
      <c r="D93" s="25"/>
      <c r="E93" s="26">
        <v>34000</v>
      </c>
      <c r="F93" s="27"/>
      <c r="G93" s="26">
        <v>0</v>
      </c>
      <c r="H93" s="27"/>
      <c r="I93" s="26">
        <f t="shared" si="14"/>
        <v>34000</v>
      </c>
      <c r="J93" s="27"/>
    </row>
    <row r="94" spans="2:10" s="1" customFormat="1" x14ac:dyDescent="0.25">
      <c r="B94" s="8">
        <v>32931</v>
      </c>
      <c r="C94" s="24" t="s">
        <v>44</v>
      </c>
      <c r="D94" s="25"/>
      <c r="E94" s="26">
        <v>10000</v>
      </c>
      <c r="F94" s="27"/>
      <c r="G94" s="26">
        <v>0</v>
      </c>
      <c r="H94" s="27"/>
      <c r="I94" s="26">
        <f t="shared" si="14"/>
        <v>10000</v>
      </c>
      <c r="J94" s="27"/>
    </row>
    <row r="95" spans="2:10" s="1" customFormat="1" x14ac:dyDescent="0.25">
      <c r="B95" s="8">
        <v>32941</v>
      </c>
      <c r="C95" s="24" t="s">
        <v>37</v>
      </c>
      <c r="D95" s="25"/>
      <c r="E95" s="26">
        <v>5000</v>
      </c>
      <c r="F95" s="27"/>
      <c r="G95" s="26">
        <v>0</v>
      </c>
      <c r="H95" s="27"/>
      <c r="I95" s="26">
        <f t="shared" si="14"/>
        <v>5000</v>
      </c>
      <c r="J95" s="27"/>
    </row>
    <row r="96" spans="2:10" s="1" customFormat="1" x14ac:dyDescent="0.25">
      <c r="B96" s="8">
        <v>32952</v>
      </c>
      <c r="C96" s="24" t="s">
        <v>30</v>
      </c>
      <c r="D96" s="25"/>
      <c r="E96" s="26">
        <v>4000</v>
      </c>
      <c r="F96" s="27"/>
      <c r="G96" s="26">
        <v>-3000</v>
      </c>
      <c r="H96" s="27"/>
      <c r="I96" s="26">
        <f t="shared" si="8"/>
        <v>1000</v>
      </c>
      <c r="J96" s="27"/>
    </row>
    <row r="97" spans="2:10" s="1" customFormat="1" x14ac:dyDescent="0.25">
      <c r="B97" s="8">
        <v>32999</v>
      </c>
      <c r="C97" s="24" t="s">
        <v>45</v>
      </c>
      <c r="D97" s="25"/>
      <c r="E97" s="26">
        <v>5000</v>
      </c>
      <c r="F97" s="27"/>
      <c r="G97" s="26">
        <v>2000</v>
      </c>
      <c r="H97" s="27"/>
      <c r="I97" s="26">
        <f t="shared" ref="I97" si="16">E97+G97</f>
        <v>7000</v>
      </c>
      <c r="J97" s="27"/>
    </row>
    <row r="98" spans="2:10" s="1" customFormat="1" x14ac:dyDescent="0.25">
      <c r="B98" s="8">
        <v>34311</v>
      </c>
      <c r="C98" s="12" t="s">
        <v>20</v>
      </c>
      <c r="D98" s="14"/>
      <c r="E98" s="26">
        <v>4000</v>
      </c>
      <c r="F98" s="27"/>
      <c r="G98" s="26">
        <v>0</v>
      </c>
      <c r="H98" s="27"/>
      <c r="I98" s="26">
        <f t="shared" si="8"/>
        <v>4000</v>
      </c>
      <c r="J98" s="27"/>
    </row>
    <row r="99" spans="2:10" s="1" customFormat="1" x14ac:dyDescent="0.25">
      <c r="B99" s="8">
        <v>41231</v>
      </c>
      <c r="C99" s="12" t="s">
        <v>46</v>
      </c>
      <c r="D99" s="14"/>
      <c r="E99" s="26">
        <v>7500</v>
      </c>
      <c r="F99" s="27"/>
      <c r="G99" s="26">
        <v>-300</v>
      </c>
      <c r="H99" s="27"/>
      <c r="I99" s="26">
        <f t="shared" ref="I99" si="17">E99+G99</f>
        <v>7200</v>
      </c>
      <c r="J99" s="27"/>
    </row>
    <row r="100" spans="2:10" s="1" customFormat="1" ht="15" customHeight="1" x14ac:dyDescent="0.25">
      <c r="B100" s="18" t="s">
        <v>5</v>
      </c>
      <c r="C100" s="19"/>
      <c r="D100" s="20"/>
      <c r="E100" s="26">
        <f>SUM(E72:F99)</f>
        <v>615000</v>
      </c>
      <c r="F100" s="27"/>
      <c r="G100" s="26">
        <f>SUM(G72:H99)</f>
        <v>93000</v>
      </c>
      <c r="H100" s="27"/>
      <c r="I100" s="26">
        <f t="shared" si="8"/>
        <v>708000</v>
      </c>
      <c r="J100" s="27"/>
    </row>
    <row r="101" spans="2:10" s="1" customFormat="1" x14ac:dyDescent="0.25">
      <c r="C101" s="5"/>
      <c r="D101" s="5"/>
      <c r="E101" s="6"/>
      <c r="F101" s="6"/>
      <c r="G101" s="6"/>
      <c r="H101" s="6"/>
      <c r="I101" s="6"/>
      <c r="J101" s="6"/>
    </row>
    <row r="102" spans="2:10" s="1" customFormat="1" x14ac:dyDescent="0.25">
      <c r="C102" s="5"/>
      <c r="D102" s="5"/>
      <c r="E102" s="6"/>
      <c r="F102" s="6"/>
      <c r="G102" s="6"/>
      <c r="H102" s="6"/>
      <c r="I102" s="6"/>
      <c r="J102" s="6"/>
    </row>
    <row r="103" spans="2:10" s="1" customFormat="1" x14ac:dyDescent="0.25">
      <c r="B103" s="12" t="s">
        <v>58</v>
      </c>
      <c r="C103" s="13"/>
      <c r="D103" s="14"/>
      <c r="E103" s="18" t="s">
        <v>32</v>
      </c>
      <c r="F103" s="20"/>
      <c r="G103" s="18" t="s">
        <v>6</v>
      </c>
      <c r="H103" s="20"/>
      <c r="I103" s="18" t="s">
        <v>33</v>
      </c>
      <c r="J103" s="20"/>
    </row>
    <row r="104" spans="2:10" s="1" customFormat="1" x14ac:dyDescent="0.25">
      <c r="B104" s="8">
        <v>31111</v>
      </c>
      <c r="C104" s="24" t="s">
        <v>22</v>
      </c>
      <c r="D104" s="25"/>
      <c r="E104" s="26">
        <v>500000</v>
      </c>
      <c r="F104" s="27"/>
      <c r="G104" s="26">
        <v>0</v>
      </c>
      <c r="H104" s="27"/>
      <c r="I104" s="26">
        <f>E104+G104</f>
        <v>500000</v>
      </c>
      <c r="J104" s="27"/>
    </row>
    <row r="105" spans="2:10" s="1" customFormat="1" x14ac:dyDescent="0.25">
      <c r="B105" s="8">
        <v>31219</v>
      </c>
      <c r="C105" s="24" t="s">
        <v>23</v>
      </c>
      <c r="D105" s="25"/>
      <c r="E105" s="26">
        <v>28850</v>
      </c>
      <c r="F105" s="27"/>
      <c r="G105" s="26">
        <v>0</v>
      </c>
      <c r="H105" s="27"/>
      <c r="I105" s="26">
        <f t="shared" ref="I105:I120" si="18">E105+G105</f>
        <v>28850</v>
      </c>
      <c r="J105" s="27"/>
    </row>
    <row r="106" spans="2:10" s="1" customFormat="1" x14ac:dyDescent="0.25">
      <c r="B106" s="8">
        <v>31321</v>
      </c>
      <c r="C106" s="24" t="s">
        <v>39</v>
      </c>
      <c r="D106" s="25"/>
      <c r="E106" s="26">
        <v>82500</v>
      </c>
      <c r="F106" s="27"/>
      <c r="G106" s="26">
        <v>0</v>
      </c>
      <c r="H106" s="27"/>
      <c r="I106" s="26">
        <f t="shared" si="18"/>
        <v>82500</v>
      </c>
      <c r="J106" s="27"/>
    </row>
    <row r="107" spans="2:10" s="1" customFormat="1" x14ac:dyDescent="0.25">
      <c r="B107" s="8">
        <v>32119</v>
      </c>
      <c r="C107" s="24" t="s">
        <v>24</v>
      </c>
      <c r="D107" s="25"/>
      <c r="E107" s="26">
        <v>600000</v>
      </c>
      <c r="F107" s="27"/>
      <c r="G107" s="26">
        <v>0</v>
      </c>
      <c r="H107" s="27"/>
      <c r="I107" s="26">
        <f t="shared" si="18"/>
        <v>600000</v>
      </c>
      <c r="J107" s="27"/>
    </row>
    <row r="108" spans="2:10" s="1" customFormat="1" x14ac:dyDescent="0.25">
      <c r="B108" s="8">
        <v>32121</v>
      </c>
      <c r="C108" s="24" t="s">
        <v>7</v>
      </c>
      <c r="D108" s="25"/>
      <c r="E108" s="26">
        <v>25000</v>
      </c>
      <c r="F108" s="27"/>
      <c r="G108" s="26">
        <v>5000</v>
      </c>
      <c r="H108" s="27"/>
      <c r="I108" s="26">
        <f t="shared" si="18"/>
        <v>30000</v>
      </c>
      <c r="J108" s="27"/>
    </row>
    <row r="109" spans="2:10" s="1" customFormat="1" x14ac:dyDescent="0.25">
      <c r="B109" s="8">
        <v>32211</v>
      </c>
      <c r="C109" s="24" t="s">
        <v>9</v>
      </c>
      <c r="D109" s="25"/>
      <c r="E109" s="26">
        <v>20000</v>
      </c>
      <c r="F109" s="27"/>
      <c r="G109" s="26">
        <v>0</v>
      </c>
      <c r="H109" s="27"/>
      <c r="I109" s="26">
        <f t="shared" si="18"/>
        <v>20000</v>
      </c>
      <c r="J109" s="27"/>
    </row>
    <row r="110" spans="2:10" s="1" customFormat="1" x14ac:dyDescent="0.25">
      <c r="B110" s="8">
        <v>32229</v>
      </c>
      <c r="C110" s="24" t="s">
        <v>11</v>
      </c>
      <c r="D110" s="25"/>
      <c r="E110" s="26">
        <v>3000</v>
      </c>
      <c r="F110" s="27"/>
      <c r="G110" s="26">
        <v>8000</v>
      </c>
      <c r="H110" s="27"/>
      <c r="I110" s="26">
        <f t="shared" si="18"/>
        <v>11000</v>
      </c>
      <c r="J110" s="27"/>
    </row>
    <row r="111" spans="2:10" s="1" customFormat="1" x14ac:dyDescent="0.25">
      <c r="B111" s="8">
        <v>32231</v>
      </c>
      <c r="C111" s="24" t="s">
        <v>12</v>
      </c>
      <c r="D111" s="25"/>
      <c r="E111" s="26">
        <v>30000</v>
      </c>
      <c r="F111" s="27"/>
      <c r="G111" s="26">
        <v>5000</v>
      </c>
      <c r="H111" s="27"/>
      <c r="I111" s="26">
        <f t="shared" si="18"/>
        <v>35000</v>
      </c>
      <c r="J111" s="27"/>
    </row>
    <row r="112" spans="2:10" s="1" customFormat="1" x14ac:dyDescent="0.25">
      <c r="B112" s="8">
        <v>32233</v>
      </c>
      <c r="C112" s="12" t="s">
        <v>13</v>
      </c>
      <c r="D112" s="14"/>
      <c r="E112" s="26">
        <v>40000</v>
      </c>
      <c r="F112" s="27"/>
      <c r="G112" s="26">
        <v>0</v>
      </c>
      <c r="H112" s="27"/>
      <c r="I112" s="26">
        <f t="shared" si="18"/>
        <v>40000</v>
      </c>
      <c r="J112" s="27"/>
    </row>
    <row r="113" spans="2:10" s="1" customFormat="1" x14ac:dyDescent="0.25">
      <c r="B113" s="8">
        <v>32271</v>
      </c>
      <c r="C113" s="12" t="s">
        <v>16</v>
      </c>
      <c r="D113" s="14"/>
      <c r="E113" s="26">
        <v>25000</v>
      </c>
      <c r="F113" s="27"/>
      <c r="G113" s="26">
        <v>2000</v>
      </c>
      <c r="H113" s="27"/>
      <c r="I113" s="26">
        <f t="shared" si="18"/>
        <v>27000</v>
      </c>
      <c r="J113" s="27"/>
    </row>
    <row r="114" spans="2:10" s="1" customFormat="1" x14ac:dyDescent="0.25">
      <c r="B114" s="8">
        <v>32399</v>
      </c>
      <c r="C114" s="24" t="s">
        <v>42</v>
      </c>
      <c r="D114" s="25"/>
      <c r="E114" s="26">
        <v>100000</v>
      </c>
      <c r="F114" s="27"/>
      <c r="G114" s="26">
        <v>0</v>
      </c>
      <c r="H114" s="27"/>
      <c r="I114" s="26">
        <f t="shared" si="18"/>
        <v>100000</v>
      </c>
      <c r="J114" s="27"/>
    </row>
    <row r="115" spans="2:10" s="1" customFormat="1" x14ac:dyDescent="0.25">
      <c r="B115" s="8">
        <v>32412</v>
      </c>
      <c r="C115" s="24" t="s">
        <v>53</v>
      </c>
      <c r="D115" s="25"/>
      <c r="E115" s="26">
        <v>900000</v>
      </c>
      <c r="F115" s="27"/>
      <c r="G115" s="26">
        <v>0</v>
      </c>
      <c r="H115" s="27"/>
      <c r="I115" s="26">
        <f t="shared" si="18"/>
        <v>900000</v>
      </c>
      <c r="J115" s="27"/>
    </row>
    <row r="116" spans="2:10" s="1" customFormat="1" x14ac:dyDescent="0.25">
      <c r="B116" s="8">
        <v>32923</v>
      </c>
      <c r="C116" s="24" t="s">
        <v>43</v>
      </c>
      <c r="D116" s="25"/>
      <c r="E116" s="26">
        <v>15000</v>
      </c>
      <c r="F116" s="27"/>
      <c r="G116" s="26">
        <v>0</v>
      </c>
      <c r="H116" s="27"/>
      <c r="I116" s="26">
        <f t="shared" si="18"/>
        <v>15000</v>
      </c>
      <c r="J116" s="27"/>
    </row>
    <row r="117" spans="2:10" s="1" customFormat="1" x14ac:dyDescent="0.25">
      <c r="B117" s="8">
        <v>32931</v>
      </c>
      <c r="C117" s="24" t="s">
        <v>44</v>
      </c>
      <c r="D117" s="25"/>
      <c r="E117" s="26">
        <v>30000</v>
      </c>
      <c r="F117" s="27"/>
      <c r="G117" s="26">
        <v>0</v>
      </c>
      <c r="H117" s="27"/>
      <c r="I117" s="26">
        <f t="shared" si="18"/>
        <v>30000</v>
      </c>
      <c r="J117" s="27"/>
    </row>
    <row r="118" spans="2:10" s="1" customFormat="1" x14ac:dyDescent="0.25">
      <c r="B118" s="8">
        <v>32999</v>
      </c>
      <c r="C118" s="24" t="s">
        <v>59</v>
      </c>
      <c r="D118" s="25"/>
      <c r="E118" s="26">
        <v>10000</v>
      </c>
      <c r="F118" s="27"/>
      <c r="G118" s="26">
        <v>0</v>
      </c>
      <c r="H118" s="27"/>
      <c r="I118" s="26">
        <f t="shared" ref="I118" si="19">E118+G118</f>
        <v>10000</v>
      </c>
      <c r="J118" s="27"/>
    </row>
    <row r="119" spans="2:10" s="1" customFormat="1" x14ac:dyDescent="0.25">
      <c r="B119" s="8">
        <v>42273</v>
      </c>
      <c r="C119" s="24" t="s">
        <v>21</v>
      </c>
      <c r="D119" s="25"/>
      <c r="E119" s="26">
        <v>50000</v>
      </c>
      <c r="F119" s="27"/>
      <c r="G119" s="26">
        <v>0</v>
      </c>
      <c r="H119" s="27"/>
      <c r="I119" s="26">
        <f t="shared" si="18"/>
        <v>50000</v>
      </c>
      <c r="J119" s="27"/>
    </row>
    <row r="120" spans="2:10" s="1" customFormat="1" ht="15" customHeight="1" x14ac:dyDescent="0.25">
      <c r="B120" s="18" t="s">
        <v>5</v>
      </c>
      <c r="C120" s="19"/>
      <c r="D120" s="20"/>
      <c r="E120" s="26">
        <f>SUM(E104:F119)</f>
        <v>2459350</v>
      </c>
      <c r="F120" s="27"/>
      <c r="G120" s="26">
        <f>SUM(G104:H119)</f>
        <v>20000</v>
      </c>
      <c r="H120" s="27"/>
      <c r="I120" s="26">
        <f t="shared" si="18"/>
        <v>2479350</v>
      </c>
      <c r="J120" s="27"/>
    </row>
    <row r="121" spans="2:10" s="1" customFormat="1" x14ac:dyDescent="0.25">
      <c r="C121" s="5"/>
      <c r="D121" s="5"/>
      <c r="E121" s="6"/>
      <c r="F121" s="6"/>
      <c r="G121" s="6"/>
      <c r="H121" s="6"/>
      <c r="I121" s="6"/>
      <c r="J121" s="6"/>
    </row>
    <row r="122" spans="2:10" s="1" customFormat="1" x14ac:dyDescent="0.25"/>
    <row r="123" spans="2:10" s="1" customFormat="1" x14ac:dyDescent="0.25">
      <c r="B123" s="12" t="s">
        <v>72</v>
      </c>
      <c r="C123" s="13"/>
      <c r="D123" s="14"/>
      <c r="E123" s="15" t="s">
        <v>32</v>
      </c>
      <c r="F123" s="17"/>
      <c r="G123" s="15" t="s">
        <v>6</v>
      </c>
      <c r="H123" s="17"/>
      <c r="I123" s="15" t="s">
        <v>33</v>
      </c>
      <c r="J123" s="17"/>
    </row>
    <row r="124" spans="2:10" s="1" customFormat="1" x14ac:dyDescent="0.25">
      <c r="B124" s="8">
        <v>31111</v>
      </c>
      <c r="C124" s="12" t="s">
        <v>55</v>
      </c>
      <c r="D124" s="14"/>
      <c r="E124" s="22">
        <v>0</v>
      </c>
      <c r="F124" s="23"/>
      <c r="G124" s="22">
        <v>20600</v>
      </c>
      <c r="H124" s="23"/>
      <c r="I124" s="22">
        <f t="shared" ref="I124:I126" si="20">E124+G124</f>
        <v>20600</v>
      </c>
      <c r="J124" s="23"/>
    </row>
    <row r="125" spans="2:10" s="1" customFormat="1" x14ac:dyDescent="0.25">
      <c r="B125" s="8">
        <v>31321</v>
      </c>
      <c r="C125" s="12" t="s">
        <v>56</v>
      </c>
      <c r="D125" s="14"/>
      <c r="E125" s="22">
        <v>0</v>
      </c>
      <c r="F125" s="23"/>
      <c r="G125" s="22">
        <v>3400</v>
      </c>
      <c r="H125" s="23"/>
      <c r="I125" s="22">
        <f t="shared" si="20"/>
        <v>3400</v>
      </c>
      <c r="J125" s="23"/>
    </row>
    <row r="126" spans="2:10" s="1" customFormat="1" x14ac:dyDescent="0.25">
      <c r="B126" s="8">
        <v>32121</v>
      </c>
      <c r="C126" s="12" t="s">
        <v>7</v>
      </c>
      <c r="D126" s="14"/>
      <c r="E126" s="22">
        <v>0</v>
      </c>
      <c r="F126" s="23"/>
      <c r="G126" s="22">
        <v>3000</v>
      </c>
      <c r="H126" s="23"/>
      <c r="I126" s="22">
        <f t="shared" si="20"/>
        <v>3000</v>
      </c>
      <c r="J126" s="23"/>
    </row>
    <row r="127" spans="2:10" s="1" customFormat="1" x14ac:dyDescent="0.25">
      <c r="B127" s="8">
        <v>32229</v>
      </c>
      <c r="C127" s="12" t="s">
        <v>11</v>
      </c>
      <c r="D127" s="14"/>
      <c r="E127" s="22">
        <v>5000</v>
      </c>
      <c r="F127" s="23"/>
      <c r="G127" s="22">
        <v>-500</v>
      </c>
      <c r="H127" s="23"/>
      <c r="I127" s="22">
        <f>E127+G127</f>
        <v>4500</v>
      </c>
      <c r="J127" s="23"/>
    </row>
    <row r="128" spans="2:10" s="1" customFormat="1" x14ac:dyDescent="0.25">
      <c r="B128" s="8">
        <v>32319</v>
      </c>
      <c r="C128" s="12" t="s">
        <v>57</v>
      </c>
      <c r="D128" s="14"/>
      <c r="E128" s="22">
        <v>0</v>
      </c>
      <c r="F128" s="23"/>
      <c r="G128" s="22">
        <v>1500</v>
      </c>
      <c r="H128" s="23"/>
      <c r="I128" s="22">
        <f>E128+G128</f>
        <v>1500</v>
      </c>
      <c r="J128" s="23"/>
    </row>
    <row r="129" spans="2:10" s="1" customFormat="1" x14ac:dyDescent="0.25">
      <c r="B129" s="8">
        <v>32399</v>
      </c>
      <c r="C129" s="12" t="s">
        <v>42</v>
      </c>
      <c r="D129" s="14"/>
      <c r="E129" s="22">
        <v>0</v>
      </c>
      <c r="F129" s="23"/>
      <c r="G129" s="22">
        <v>500</v>
      </c>
      <c r="H129" s="23"/>
      <c r="I129" s="22">
        <f t="shared" ref="I129" si="21">E129+G129</f>
        <v>500</v>
      </c>
      <c r="J129" s="23"/>
    </row>
    <row r="130" spans="2:10" s="1" customFormat="1" x14ac:dyDescent="0.25">
      <c r="B130" s="15" t="s">
        <v>5</v>
      </c>
      <c r="C130" s="16"/>
      <c r="D130" s="17"/>
      <c r="E130" s="22">
        <f>SUM(E124:F129)</f>
        <v>5000</v>
      </c>
      <c r="F130" s="23"/>
      <c r="G130" s="22">
        <f t="shared" ref="G130" si="22">SUM(G124:H129)</f>
        <v>28500</v>
      </c>
      <c r="H130" s="23"/>
      <c r="I130" s="22">
        <f t="shared" ref="I130" si="23">SUM(I124:J129)</f>
        <v>33500</v>
      </c>
      <c r="J130" s="23"/>
    </row>
    <row r="131" spans="2:10" s="1" customFormat="1" x14ac:dyDescent="0.25">
      <c r="C131" s="2"/>
      <c r="D131" s="2"/>
      <c r="E131" s="3"/>
      <c r="F131" s="3"/>
      <c r="G131" s="3"/>
      <c r="H131" s="3"/>
      <c r="I131" s="3"/>
      <c r="J131" s="3"/>
    </row>
    <row r="132" spans="2:10" s="1" customFormat="1" x14ac:dyDescent="0.25"/>
    <row r="133" spans="2:10" s="1" customFormat="1" x14ac:dyDescent="0.25">
      <c r="B133" s="12" t="s">
        <v>63</v>
      </c>
      <c r="C133" s="13"/>
      <c r="D133" s="14"/>
      <c r="E133" s="15" t="s">
        <v>32</v>
      </c>
      <c r="F133" s="17"/>
      <c r="G133" s="15" t="s">
        <v>6</v>
      </c>
      <c r="H133" s="17"/>
      <c r="I133" s="15" t="s">
        <v>33</v>
      </c>
      <c r="J133" s="17"/>
    </row>
    <row r="134" spans="2:10" s="1" customFormat="1" x14ac:dyDescent="0.25">
      <c r="B134" s="8">
        <v>32229</v>
      </c>
      <c r="C134" s="12" t="s">
        <v>11</v>
      </c>
      <c r="D134" s="14"/>
      <c r="E134" s="22">
        <v>10000</v>
      </c>
      <c r="F134" s="23"/>
      <c r="G134" s="22">
        <v>1550</v>
      </c>
      <c r="H134" s="23"/>
      <c r="I134" s="22">
        <f>E134+G134</f>
        <v>11550</v>
      </c>
      <c r="J134" s="23"/>
    </row>
    <row r="135" spans="2:10" s="1" customFormat="1" x14ac:dyDescent="0.25">
      <c r="B135" s="8">
        <v>32399</v>
      </c>
      <c r="C135" s="12" t="s">
        <v>42</v>
      </c>
      <c r="D135" s="14"/>
      <c r="E135" s="22">
        <v>0</v>
      </c>
      <c r="F135" s="23"/>
      <c r="G135" s="22">
        <v>2500</v>
      </c>
      <c r="H135" s="23"/>
      <c r="I135" s="22">
        <f t="shared" ref="I135" si="24">E135+G135</f>
        <v>2500</v>
      </c>
      <c r="J135" s="23"/>
    </row>
    <row r="136" spans="2:10" s="1" customFormat="1" x14ac:dyDescent="0.25">
      <c r="B136" s="15" t="s">
        <v>5</v>
      </c>
      <c r="C136" s="16"/>
      <c r="D136" s="17"/>
      <c r="E136" s="22">
        <f>SUM(E134:F135)</f>
        <v>10000</v>
      </c>
      <c r="F136" s="23"/>
      <c r="G136" s="22">
        <f>SUM(G134:H135)</f>
        <v>4050</v>
      </c>
      <c r="H136" s="23"/>
      <c r="I136" s="22">
        <f>SUM(I134:J135)</f>
        <v>14050</v>
      </c>
      <c r="J136" s="23"/>
    </row>
    <row r="137" spans="2:10" s="1" customFormat="1" x14ac:dyDescent="0.25">
      <c r="C137" s="2"/>
      <c r="D137" s="2"/>
      <c r="E137" s="3"/>
      <c r="F137" s="3"/>
      <c r="G137" s="3"/>
      <c r="H137" s="3"/>
      <c r="I137" s="3"/>
      <c r="J137" s="3"/>
    </row>
    <row r="138" spans="2:10" s="1" customFormat="1" x14ac:dyDescent="0.25"/>
    <row r="139" spans="2:10" s="1" customFormat="1" x14ac:dyDescent="0.25">
      <c r="B139" s="12" t="s">
        <v>54</v>
      </c>
      <c r="C139" s="13"/>
      <c r="D139" s="14"/>
      <c r="E139" s="15" t="s">
        <v>32</v>
      </c>
      <c r="F139" s="17"/>
      <c r="G139" s="15" t="s">
        <v>6</v>
      </c>
      <c r="H139" s="17"/>
      <c r="I139" s="15" t="s">
        <v>33</v>
      </c>
      <c r="J139" s="17"/>
    </row>
    <row r="140" spans="2:10" s="1" customFormat="1" x14ac:dyDescent="0.25">
      <c r="B140" s="8">
        <v>32244</v>
      </c>
      <c r="C140" s="12" t="s">
        <v>15</v>
      </c>
      <c r="D140" s="14"/>
      <c r="E140" s="22">
        <v>1000</v>
      </c>
      <c r="F140" s="23"/>
      <c r="G140" s="22">
        <v>250</v>
      </c>
      <c r="H140" s="23"/>
      <c r="I140" s="22">
        <f>E140+G140</f>
        <v>1250</v>
      </c>
      <c r="J140" s="23"/>
    </row>
    <row r="141" spans="2:10" s="1" customFormat="1" x14ac:dyDescent="0.25">
      <c r="B141" s="8">
        <v>32329</v>
      </c>
      <c r="C141" s="12" t="s">
        <v>64</v>
      </c>
      <c r="D141" s="14"/>
      <c r="E141" s="22">
        <v>1000</v>
      </c>
      <c r="F141" s="23"/>
      <c r="G141" s="22">
        <v>250</v>
      </c>
      <c r="H141" s="23"/>
      <c r="I141" s="22">
        <f t="shared" ref="I141" si="25">E141+G141</f>
        <v>1250</v>
      </c>
      <c r="J141" s="23"/>
    </row>
    <row r="142" spans="2:10" s="1" customFormat="1" x14ac:dyDescent="0.25">
      <c r="B142" s="15" t="s">
        <v>5</v>
      </c>
      <c r="C142" s="16"/>
      <c r="D142" s="17"/>
      <c r="E142" s="22">
        <f>SUM(E140:F141)</f>
        <v>2000</v>
      </c>
      <c r="F142" s="23"/>
      <c r="G142" s="22">
        <f>SUM(G140:H141)</f>
        <v>500</v>
      </c>
      <c r="H142" s="23"/>
      <c r="I142" s="22">
        <f>SUM(I140:J141)</f>
        <v>2500</v>
      </c>
      <c r="J142" s="23"/>
    </row>
    <row r="143" spans="2:10" s="1" customFormat="1" x14ac:dyDescent="0.25">
      <c r="E143" s="4"/>
      <c r="F143" s="4"/>
      <c r="G143" s="4"/>
      <c r="H143" s="4"/>
      <c r="I143" s="4"/>
      <c r="J143" s="4"/>
    </row>
    <row r="144" spans="2:10" s="1" customFormat="1" x14ac:dyDescent="0.25">
      <c r="E144" s="4"/>
      <c r="F144" s="4"/>
      <c r="G144" s="4"/>
      <c r="H144" s="4"/>
      <c r="I144" s="4"/>
      <c r="J144" s="4"/>
    </row>
    <row r="145" spans="2:10" s="1" customFormat="1" x14ac:dyDescent="0.25">
      <c r="E145" s="4"/>
      <c r="F145" s="4"/>
      <c r="G145" s="4"/>
      <c r="H145" s="4"/>
      <c r="I145" s="4"/>
      <c r="J145" s="4"/>
    </row>
    <row r="146" spans="2:10" s="1" customFormat="1" x14ac:dyDescent="0.25">
      <c r="E146" s="4"/>
      <c r="F146" s="4"/>
      <c r="G146" s="4"/>
      <c r="H146" s="4"/>
      <c r="I146" s="4"/>
      <c r="J146" s="4"/>
    </row>
    <row r="147" spans="2:10" s="1" customFormat="1" x14ac:dyDescent="0.25">
      <c r="E147" s="4"/>
      <c r="F147" s="4"/>
      <c r="G147" s="4"/>
      <c r="H147" s="4"/>
      <c r="I147" s="4"/>
      <c r="J147" s="4"/>
    </row>
    <row r="148" spans="2:10" s="1" customFormat="1" x14ac:dyDescent="0.25">
      <c r="E148" s="4"/>
      <c r="F148" s="4"/>
      <c r="G148" s="4"/>
      <c r="H148" s="4"/>
      <c r="I148" s="4"/>
      <c r="J148" s="4"/>
    </row>
    <row r="149" spans="2:10" s="1" customFormat="1" x14ac:dyDescent="0.25">
      <c r="E149" s="4"/>
      <c r="F149" s="4"/>
      <c r="G149" s="4"/>
      <c r="H149" s="4"/>
      <c r="I149" s="4"/>
      <c r="J149" s="4"/>
    </row>
    <row r="150" spans="2:10" s="1" customFormat="1" x14ac:dyDescent="0.25"/>
    <row r="151" spans="2:10" s="1" customFormat="1" x14ac:dyDescent="0.25">
      <c r="B151" s="11" t="s">
        <v>51</v>
      </c>
      <c r="C151" s="11"/>
      <c r="D151" s="11"/>
    </row>
    <row r="152" spans="2:10" s="1" customFormat="1" x14ac:dyDescent="0.25">
      <c r="B152" s="9"/>
      <c r="C152" s="9"/>
      <c r="D152" s="9"/>
    </row>
    <row r="153" spans="2:10" s="1" customFormat="1" x14ac:dyDescent="0.25"/>
    <row r="154" spans="2:10" s="1" customFormat="1" x14ac:dyDescent="0.25">
      <c r="B154" s="12" t="s">
        <v>3</v>
      </c>
      <c r="C154" s="13"/>
      <c r="D154" s="14"/>
      <c r="E154" s="15" t="s">
        <v>32</v>
      </c>
      <c r="F154" s="17"/>
      <c r="G154" s="15" t="s">
        <v>6</v>
      </c>
      <c r="H154" s="17"/>
      <c r="I154" s="15" t="s">
        <v>33</v>
      </c>
      <c r="J154" s="17"/>
    </row>
    <row r="155" spans="2:10" s="1" customFormat="1" x14ac:dyDescent="0.25">
      <c r="B155" s="8">
        <v>32211</v>
      </c>
      <c r="C155" s="12" t="s">
        <v>9</v>
      </c>
      <c r="D155" s="14"/>
      <c r="E155" s="22">
        <v>1000</v>
      </c>
      <c r="F155" s="23"/>
      <c r="G155" s="22">
        <v>0</v>
      </c>
      <c r="H155" s="23"/>
      <c r="I155" s="22">
        <f t="shared" ref="I155:I164" si="26">E155+G155</f>
        <v>1000</v>
      </c>
      <c r="J155" s="23"/>
    </row>
    <row r="156" spans="2:10" s="1" customFormat="1" x14ac:dyDescent="0.25">
      <c r="B156" s="8">
        <v>32219</v>
      </c>
      <c r="C156" s="12" t="s">
        <v>10</v>
      </c>
      <c r="D156" s="14"/>
      <c r="E156" s="22">
        <v>30000</v>
      </c>
      <c r="F156" s="23"/>
      <c r="G156" s="22">
        <v>0</v>
      </c>
      <c r="H156" s="23"/>
      <c r="I156" s="22">
        <f t="shared" si="26"/>
        <v>30000</v>
      </c>
      <c r="J156" s="23"/>
    </row>
    <row r="157" spans="2:10" s="1" customFormat="1" x14ac:dyDescent="0.25">
      <c r="B157" s="8">
        <v>32229</v>
      </c>
      <c r="C157" s="12" t="s">
        <v>11</v>
      </c>
      <c r="D157" s="14"/>
      <c r="E157" s="22">
        <v>287866</v>
      </c>
      <c r="F157" s="23"/>
      <c r="G157" s="22">
        <v>0</v>
      </c>
      <c r="H157" s="23"/>
      <c r="I157" s="22">
        <f t="shared" si="26"/>
        <v>287866</v>
      </c>
      <c r="J157" s="23"/>
    </row>
    <row r="158" spans="2:10" s="1" customFormat="1" x14ac:dyDescent="0.25">
      <c r="B158" s="8">
        <v>32231</v>
      </c>
      <c r="C158" s="12" t="s">
        <v>12</v>
      </c>
      <c r="D158" s="14"/>
      <c r="E158" s="22">
        <v>70000</v>
      </c>
      <c r="F158" s="23"/>
      <c r="G158" s="22">
        <v>-5000</v>
      </c>
      <c r="H158" s="23"/>
      <c r="I158" s="22">
        <f t="shared" si="26"/>
        <v>65000</v>
      </c>
      <c r="J158" s="23"/>
    </row>
    <row r="159" spans="2:10" s="1" customFormat="1" x14ac:dyDescent="0.25">
      <c r="B159" s="8">
        <v>32233</v>
      </c>
      <c r="C159" s="12" t="s">
        <v>13</v>
      </c>
      <c r="D159" s="14"/>
      <c r="E159" s="22">
        <v>120000</v>
      </c>
      <c r="F159" s="23"/>
      <c r="G159" s="22">
        <v>21000</v>
      </c>
      <c r="H159" s="23"/>
      <c r="I159" s="22">
        <f t="shared" si="26"/>
        <v>141000</v>
      </c>
      <c r="J159" s="23"/>
    </row>
    <row r="160" spans="2:10" s="1" customFormat="1" x14ac:dyDescent="0.25">
      <c r="B160" s="8">
        <v>32244</v>
      </c>
      <c r="C160" s="12" t="s">
        <v>15</v>
      </c>
      <c r="D160" s="14"/>
      <c r="E160" s="22">
        <v>13000</v>
      </c>
      <c r="F160" s="23"/>
      <c r="G160" s="22">
        <v>-1000</v>
      </c>
      <c r="H160" s="23"/>
      <c r="I160" s="22">
        <f t="shared" si="26"/>
        <v>12000</v>
      </c>
      <c r="J160" s="23"/>
    </row>
    <row r="161" spans="2:10" s="1" customFormat="1" x14ac:dyDescent="0.25">
      <c r="B161" s="8">
        <v>32311</v>
      </c>
      <c r="C161" s="12" t="s">
        <v>17</v>
      </c>
      <c r="D161" s="14"/>
      <c r="E161" s="22">
        <v>4500</v>
      </c>
      <c r="F161" s="23"/>
      <c r="G161" s="22">
        <v>0</v>
      </c>
      <c r="H161" s="23"/>
      <c r="I161" s="22">
        <f t="shared" si="26"/>
        <v>4500</v>
      </c>
      <c r="J161" s="23"/>
    </row>
    <row r="162" spans="2:10" s="1" customFormat="1" x14ac:dyDescent="0.25">
      <c r="B162" s="8">
        <v>32329</v>
      </c>
      <c r="C162" s="12" t="s">
        <v>18</v>
      </c>
      <c r="D162" s="14"/>
      <c r="E162" s="22">
        <v>20000</v>
      </c>
      <c r="F162" s="23"/>
      <c r="G162" s="22">
        <v>0</v>
      </c>
      <c r="H162" s="23"/>
      <c r="I162" s="22">
        <f t="shared" si="26"/>
        <v>20000</v>
      </c>
      <c r="J162" s="23"/>
    </row>
    <row r="163" spans="2:10" s="1" customFormat="1" x14ac:dyDescent="0.25">
      <c r="B163" s="8">
        <v>32349</v>
      </c>
      <c r="C163" s="12" t="s">
        <v>34</v>
      </c>
      <c r="D163" s="14"/>
      <c r="E163" s="22">
        <v>80000</v>
      </c>
      <c r="F163" s="23"/>
      <c r="G163" s="22">
        <v>-15000</v>
      </c>
      <c r="H163" s="23"/>
      <c r="I163" s="22">
        <f t="shared" si="26"/>
        <v>65000</v>
      </c>
      <c r="J163" s="23"/>
    </row>
    <row r="164" spans="2:10" s="1" customFormat="1" x14ac:dyDescent="0.25">
      <c r="B164" s="8">
        <v>32361</v>
      </c>
      <c r="C164" s="12" t="s">
        <v>28</v>
      </c>
      <c r="D164" s="14"/>
      <c r="E164" s="22">
        <v>1480</v>
      </c>
      <c r="F164" s="23"/>
      <c r="G164" s="22">
        <v>0</v>
      </c>
      <c r="H164" s="23"/>
      <c r="I164" s="22">
        <f t="shared" si="26"/>
        <v>1480</v>
      </c>
      <c r="J164" s="23"/>
    </row>
    <row r="165" spans="2:10" s="1" customFormat="1" x14ac:dyDescent="0.25">
      <c r="B165" s="15" t="s">
        <v>5</v>
      </c>
      <c r="C165" s="16"/>
      <c r="D165" s="17"/>
      <c r="E165" s="22">
        <f>SUM(E155:F164)</f>
        <v>627846</v>
      </c>
      <c r="F165" s="23"/>
      <c r="G165" s="22">
        <f>SUM(G155:H164)</f>
        <v>0</v>
      </c>
      <c r="H165" s="23"/>
      <c r="I165" s="22">
        <f>SUM(I155:J164)</f>
        <v>627846</v>
      </c>
      <c r="J165" s="23"/>
    </row>
    <row r="166" spans="2:10" s="1" customFormat="1" x14ac:dyDescent="0.25"/>
    <row r="167" spans="2:10" s="1" customFormat="1" x14ac:dyDescent="0.25"/>
    <row r="168" spans="2:10" s="1" customFormat="1" x14ac:dyDescent="0.25">
      <c r="B168" s="12" t="s">
        <v>65</v>
      </c>
      <c r="C168" s="13"/>
      <c r="D168" s="14"/>
      <c r="E168" s="15" t="s">
        <v>32</v>
      </c>
      <c r="F168" s="17"/>
      <c r="G168" s="15" t="s">
        <v>6</v>
      </c>
      <c r="H168" s="17"/>
      <c r="I168" s="15" t="s">
        <v>33</v>
      </c>
      <c r="J168" s="17"/>
    </row>
    <row r="169" spans="2:10" s="1" customFormat="1" x14ac:dyDescent="0.25">
      <c r="B169" s="8">
        <v>32119</v>
      </c>
      <c r="C169" s="12" t="s">
        <v>24</v>
      </c>
      <c r="D169" s="14"/>
      <c r="E169" s="22">
        <v>30000</v>
      </c>
      <c r="F169" s="23"/>
      <c r="G169" s="22">
        <v>0</v>
      </c>
      <c r="H169" s="23"/>
      <c r="I169" s="22">
        <f>E169+G169</f>
        <v>30000</v>
      </c>
      <c r="J169" s="23"/>
    </row>
    <row r="170" spans="2:10" s="1" customFormat="1" x14ac:dyDescent="0.25">
      <c r="B170" s="8">
        <v>32131</v>
      </c>
      <c r="C170" s="12" t="s">
        <v>8</v>
      </c>
      <c r="D170" s="14"/>
      <c r="E170" s="22">
        <v>20000</v>
      </c>
      <c r="F170" s="23"/>
      <c r="G170" s="22">
        <v>0</v>
      </c>
      <c r="H170" s="23"/>
      <c r="I170" s="22">
        <f t="shared" ref="I170:I171" si="27">E170+G170</f>
        <v>20000</v>
      </c>
      <c r="J170" s="23"/>
    </row>
    <row r="171" spans="2:10" s="1" customFormat="1" x14ac:dyDescent="0.25">
      <c r="B171" s="8">
        <v>32211</v>
      </c>
      <c r="C171" s="12" t="s">
        <v>9</v>
      </c>
      <c r="D171" s="14"/>
      <c r="E171" s="22">
        <v>20000</v>
      </c>
      <c r="F171" s="23"/>
      <c r="G171" s="22">
        <v>5000</v>
      </c>
      <c r="H171" s="23"/>
      <c r="I171" s="22">
        <f t="shared" si="27"/>
        <v>25000</v>
      </c>
      <c r="J171" s="23"/>
    </row>
    <row r="172" spans="2:10" s="1" customFormat="1" x14ac:dyDescent="0.25">
      <c r="B172" s="8">
        <v>32219</v>
      </c>
      <c r="C172" s="12" t="s">
        <v>10</v>
      </c>
      <c r="D172" s="14"/>
      <c r="E172" s="22">
        <v>50000</v>
      </c>
      <c r="F172" s="23"/>
      <c r="G172" s="22">
        <v>0</v>
      </c>
      <c r="H172" s="23"/>
      <c r="I172" s="22">
        <f t="shared" ref="I172:I177" si="28">E172+G172</f>
        <v>50000</v>
      </c>
      <c r="J172" s="23"/>
    </row>
    <row r="173" spans="2:10" s="1" customFormat="1" x14ac:dyDescent="0.25">
      <c r="B173" s="8">
        <v>32229</v>
      </c>
      <c r="C173" s="12" t="s">
        <v>11</v>
      </c>
      <c r="D173" s="14"/>
      <c r="E173" s="22">
        <v>323000</v>
      </c>
      <c r="F173" s="23"/>
      <c r="G173" s="22">
        <v>0</v>
      </c>
      <c r="H173" s="23"/>
      <c r="I173" s="22">
        <f t="shared" si="28"/>
        <v>323000</v>
      </c>
      <c r="J173" s="23"/>
    </row>
    <row r="174" spans="2:10" s="1" customFormat="1" x14ac:dyDescent="0.25">
      <c r="B174" s="8">
        <v>32231</v>
      </c>
      <c r="C174" s="12" t="s">
        <v>12</v>
      </c>
      <c r="D174" s="14"/>
      <c r="E174" s="22">
        <v>20000</v>
      </c>
      <c r="F174" s="23"/>
      <c r="G174" s="22">
        <v>30000</v>
      </c>
      <c r="H174" s="23"/>
      <c r="I174" s="22">
        <f t="shared" ref="I174" si="29">E174+G174</f>
        <v>50000</v>
      </c>
      <c r="J174" s="23"/>
    </row>
    <row r="175" spans="2:10" s="1" customFormat="1" x14ac:dyDescent="0.25">
      <c r="B175" s="8">
        <v>32233</v>
      </c>
      <c r="C175" s="12" t="s">
        <v>13</v>
      </c>
      <c r="D175" s="14"/>
      <c r="E175" s="22">
        <v>20000</v>
      </c>
      <c r="F175" s="23"/>
      <c r="G175" s="22">
        <v>120000</v>
      </c>
      <c r="H175" s="23"/>
      <c r="I175" s="22">
        <f t="shared" si="28"/>
        <v>140000</v>
      </c>
      <c r="J175" s="23"/>
    </row>
    <row r="176" spans="2:10" s="1" customFormat="1" x14ac:dyDescent="0.25">
      <c r="B176" s="8">
        <v>32234</v>
      </c>
      <c r="C176" s="12" t="s">
        <v>14</v>
      </c>
      <c r="D176" s="14"/>
      <c r="E176" s="22">
        <v>25000</v>
      </c>
      <c r="F176" s="23"/>
      <c r="G176" s="22">
        <v>5000</v>
      </c>
      <c r="H176" s="23"/>
      <c r="I176" s="22">
        <f t="shared" ref="I176" si="30">E176+G176</f>
        <v>30000</v>
      </c>
      <c r="J176" s="23"/>
    </row>
    <row r="177" spans="2:10" s="1" customFormat="1" x14ac:dyDescent="0.25">
      <c r="B177" s="8">
        <v>32244</v>
      </c>
      <c r="C177" s="12" t="s">
        <v>15</v>
      </c>
      <c r="D177" s="14"/>
      <c r="E177" s="22">
        <v>30000</v>
      </c>
      <c r="F177" s="23"/>
      <c r="G177" s="22">
        <v>0</v>
      </c>
      <c r="H177" s="23"/>
      <c r="I177" s="22">
        <f t="shared" si="28"/>
        <v>30000</v>
      </c>
      <c r="J177" s="23"/>
    </row>
    <row r="178" spans="2:10" s="1" customFormat="1" x14ac:dyDescent="0.25">
      <c r="B178" s="8">
        <v>32251</v>
      </c>
      <c r="C178" s="12" t="s">
        <v>26</v>
      </c>
      <c r="D178" s="14"/>
      <c r="E178" s="22">
        <v>5000</v>
      </c>
      <c r="F178" s="23"/>
      <c r="G178" s="22">
        <v>0</v>
      </c>
      <c r="H178" s="23"/>
      <c r="I178" s="22">
        <f t="shared" ref="I178:I179" si="31">E178+G178</f>
        <v>5000</v>
      </c>
      <c r="J178" s="23"/>
    </row>
    <row r="179" spans="2:10" s="1" customFormat="1" x14ac:dyDescent="0.25">
      <c r="B179" s="8">
        <v>32271</v>
      </c>
      <c r="C179" s="12" t="s">
        <v>16</v>
      </c>
      <c r="D179" s="14"/>
      <c r="E179" s="22">
        <v>15000</v>
      </c>
      <c r="F179" s="23"/>
      <c r="G179" s="22">
        <v>0</v>
      </c>
      <c r="H179" s="23"/>
      <c r="I179" s="22">
        <f t="shared" si="31"/>
        <v>15000</v>
      </c>
      <c r="J179" s="23"/>
    </row>
    <row r="180" spans="2:10" s="1" customFormat="1" x14ac:dyDescent="0.25">
      <c r="B180" s="8">
        <v>32311</v>
      </c>
      <c r="C180" s="12" t="s">
        <v>17</v>
      </c>
      <c r="D180" s="14"/>
      <c r="E180" s="22">
        <v>17000</v>
      </c>
      <c r="F180" s="23"/>
      <c r="G180" s="22">
        <v>2000</v>
      </c>
      <c r="H180" s="23"/>
      <c r="I180" s="22">
        <f t="shared" ref="I180:I196" si="32">E180+G180</f>
        <v>19000</v>
      </c>
      <c r="J180" s="23"/>
    </row>
    <row r="181" spans="2:10" s="1" customFormat="1" x14ac:dyDescent="0.25">
      <c r="B181" s="8">
        <v>32313</v>
      </c>
      <c r="C181" s="12" t="s">
        <v>27</v>
      </c>
      <c r="D181" s="14"/>
      <c r="E181" s="22">
        <v>10000</v>
      </c>
      <c r="F181" s="23"/>
      <c r="G181" s="22">
        <v>0</v>
      </c>
      <c r="H181" s="23"/>
      <c r="I181" s="22">
        <f t="shared" ref="I181:I184" si="33">E181+G181</f>
        <v>10000</v>
      </c>
      <c r="J181" s="23"/>
    </row>
    <row r="182" spans="2:10" s="1" customFormat="1" x14ac:dyDescent="0.25">
      <c r="B182" s="8">
        <v>32329</v>
      </c>
      <c r="C182" s="12" t="s">
        <v>49</v>
      </c>
      <c r="D182" s="14"/>
      <c r="E182" s="22">
        <v>40000</v>
      </c>
      <c r="F182" s="23"/>
      <c r="G182" s="22">
        <v>0</v>
      </c>
      <c r="H182" s="23"/>
      <c r="I182" s="22">
        <f t="shared" si="33"/>
        <v>40000</v>
      </c>
      <c r="J182" s="23"/>
    </row>
    <row r="183" spans="2:10" s="1" customFormat="1" x14ac:dyDescent="0.25">
      <c r="B183" s="8">
        <v>32339</v>
      </c>
      <c r="C183" s="12" t="s">
        <v>19</v>
      </c>
      <c r="D183" s="14"/>
      <c r="E183" s="22">
        <v>3000</v>
      </c>
      <c r="F183" s="23"/>
      <c r="G183" s="22">
        <v>0</v>
      </c>
      <c r="H183" s="23"/>
      <c r="I183" s="22">
        <f t="shared" si="33"/>
        <v>3000</v>
      </c>
      <c r="J183" s="23"/>
    </row>
    <row r="184" spans="2:10" s="1" customFormat="1" x14ac:dyDescent="0.25">
      <c r="B184" s="8">
        <v>32349</v>
      </c>
      <c r="C184" s="12" t="s">
        <v>34</v>
      </c>
      <c r="D184" s="14"/>
      <c r="E184" s="22">
        <v>20000</v>
      </c>
      <c r="F184" s="23"/>
      <c r="G184" s="22">
        <v>0</v>
      </c>
      <c r="H184" s="23"/>
      <c r="I184" s="22">
        <f t="shared" si="33"/>
        <v>20000</v>
      </c>
      <c r="J184" s="23"/>
    </row>
    <row r="185" spans="2:10" s="1" customFormat="1" x14ac:dyDescent="0.25">
      <c r="B185" s="8">
        <v>32361</v>
      </c>
      <c r="C185" s="12" t="s">
        <v>28</v>
      </c>
      <c r="D185" s="14"/>
      <c r="E185" s="22">
        <v>15000</v>
      </c>
      <c r="F185" s="23"/>
      <c r="G185" s="22">
        <v>0</v>
      </c>
      <c r="H185" s="23"/>
      <c r="I185" s="22">
        <f t="shared" si="32"/>
        <v>15000</v>
      </c>
      <c r="J185" s="23"/>
    </row>
    <row r="186" spans="2:10" s="1" customFormat="1" x14ac:dyDescent="0.25">
      <c r="B186" s="8">
        <v>32369</v>
      </c>
      <c r="C186" s="12" t="s">
        <v>47</v>
      </c>
      <c r="D186" s="14"/>
      <c r="E186" s="22">
        <v>6000</v>
      </c>
      <c r="F186" s="23"/>
      <c r="G186" s="22">
        <v>0</v>
      </c>
      <c r="H186" s="23"/>
      <c r="I186" s="22">
        <f t="shared" ref="I186:I195" si="34">E186+G186</f>
        <v>6000</v>
      </c>
      <c r="J186" s="23"/>
    </row>
    <row r="187" spans="2:10" s="1" customFormat="1" x14ac:dyDescent="0.25">
      <c r="B187" s="8">
        <v>32379</v>
      </c>
      <c r="C187" s="12" t="s">
        <v>41</v>
      </c>
      <c r="D187" s="14"/>
      <c r="E187" s="22">
        <v>20000</v>
      </c>
      <c r="F187" s="23"/>
      <c r="G187" s="22">
        <v>0</v>
      </c>
      <c r="H187" s="23"/>
      <c r="I187" s="22">
        <f>E187+G187</f>
        <v>20000</v>
      </c>
      <c r="J187" s="23"/>
    </row>
    <row r="188" spans="2:10" s="1" customFormat="1" x14ac:dyDescent="0.25">
      <c r="B188" s="8">
        <v>32389</v>
      </c>
      <c r="C188" s="12" t="s">
        <v>36</v>
      </c>
      <c r="D188" s="14"/>
      <c r="E188" s="22">
        <v>12000</v>
      </c>
      <c r="F188" s="23"/>
      <c r="G188" s="22">
        <v>0</v>
      </c>
      <c r="H188" s="23"/>
      <c r="I188" s="22">
        <f t="shared" si="34"/>
        <v>12000</v>
      </c>
      <c r="J188" s="23"/>
    </row>
    <row r="189" spans="2:10" s="1" customFormat="1" x14ac:dyDescent="0.25">
      <c r="B189" s="8">
        <v>32399</v>
      </c>
      <c r="C189" s="12" t="s">
        <v>42</v>
      </c>
      <c r="D189" s="14"/>
      <c r="E189" s="22">
        <v>20000</v>
      </c>
      <c r="F189" s="23"/>
      <c r="G189" s="22">
        <v>5000</v>
      </c>
      <c r="H189" s="23"/>
      <c r="I189" s="22">
        <f t="shared" si="34"/>
        <v>25000</v>
      </c>
      <c r="J189" s="23"/>
    </row>
    <row r="190" spans="2:10" s="1" customFormat="1" x14ac:dyDescent="0.25">
      <c r="B190" s="8">
        <v>32922</v>
      </c>
      <c r="C190" s="12" t="s">
        <v>43</v>
      </c>
      <c r="D190" s="14"/>
      <c r="E190" s="22">
        <v>29000</v>
      </c>
      <c r="F190" s="23"/>
      <c r="G190" s="22">
        <v>1000</v>
      </c>
      <c r="H190" s="23"/>
      <c r="I190" s="22">
        <f t="shared" si="34"/>
        <v>30000</v>
      </c>
      <c r="J190" s="23"/>
    </row>
    <row r="191" spans="2:10" s="1" customFormat="1" x14ac:dyDescent="0.25">
      <c r="B191" s="8">
        <v>32931</v>
      </c>
      <c r="C191" s="12" t="s">
        <v>44</v>
      </c>
      <c r="D191" s="14"/>
      <c r="E191" s="22">
        <v>10000</v>
      </c>
      <c r="F191" s="23"/>
      <c r="G191" s="22">
        <v>2000</v>
      </c>
      <c r="H191" s="23"/>
      <c r="I191" s="22">
        <f t="shared" si="34"/>
        <v>12000</v>
      </c>
      <c r="J191" s="23"/>
    </row>
    <row r="192" spans="2:10" s="1" customFormat="1" x14ac:dyDescent="0.25">
      <c r="B192" s="8">
        <v>32941</v>
      </c>
      <c r="C192" s="12" t="s">
        <v>37</v>
      </c>
      <c r="D192" s="14"/>
      <c r="E192" s="22">
        <v>1000</v>
      </c>
      <c r="F192" s="23"/>
      <c r="G192" s="22">
        <v>0</v>
      </c>
      <c r="H192" s="23"/>
      <c r="I192" s="22">
        <f t="shared" si="34"/>
        <v>1000</v>
      </c>
      <c r="J192" s="23"/>
    </row>
    <row r="193" spans="2:10" s="1" customFormat="1" ht="15" customHeight="1" x14ac:dyDescent="0.25">
      <c r="B193" s="8">
        <v>32952</v>
      </c>
      <c r="C193" s="24" t="s">
        <v>30</v>
      </c>
      <c r="D193" s="25"/>
      <c r="E193" s="22">
        <v>3000</v>
      </c>
      <c r="F193" s="23"/>
      <c r="G193" s="22">
        <v>0</v>
      </c>
      <c r="H193" s="23"/>
      <c r="I193" s="22">
        <f t="shared" si="34"/>
        <v>3000</v>
      </c>
      <c r="J193" s="23"/>
    </row>
    <row r="194" spans="2:10" s="1" customFormat="1" x14ac:dyDescent="0.25">
      <c r="B194" s="8">
        <v>32999</v>
      </c>
      <c r="C194" s="12" t="s">
        <v>45</v>
      </c>
      <c r="D194" s="14"/>
      <c r="E194" s="22">
        <v>11993</v>
      </c>
      <c r="F194" s="23"/>
      <c r="G194" s="22">
        <v>0</v>
      </c>
      <c r="H194" s="23"/>
      <c r="I194" s="22">
        <f t="shared" si="34"/>
        <v>11993</v>
      </c>
      <c r="J194" s="23"/>
    </row>
    <row r="195" spans="2:10" s="1" customFormat="1" x14ac:dyDescent="0.25">
      <c r="B195" s="8">
        <v>34311</v>
      </c>
      <c r="C195" s="12" t="s">
        <v>48</v>
      </c>
      <c r="D195" s="14"/>
      <c r="E195" s="22">
        <v>5000</v>
      </c>
      <c r="F195" s="23"/>
      <c r="G195" s="22">
        <v>5000</v>
      </c>
      <c r="H195" s="23"/>
      <c r="I195" s="22">
        <f t="shared" si="34"/>
        <v>10000</v>
      </c>
      <c r="J195" s="23"/>
    </row>
    <row r="196" spans="2:10" s="1" customFormat="1" x14ac:dyDescent="0.25">
      <c r="B196" s="8">
        <v>42273</v>
      </c>
      <c r="C196" s="12" t="s">
        <v>21</v>
      </c>
      <c r="D196" s="14"/>
      <c r="E196" s="22">
        <v>495000</v>
      </c>
      <c r="F196" s="23"/>
      <c r="G196" s="22">
        <v>-152000</v>
      </c>
      <c r="H196" s="23"/>
      <c r="I196" s="22">
        <f t="shared" si="32"/>
        <v>343000</v>
      </c>
      <c r="J196" s="23"/>
    </row>
    <row r="197" spans="2:10" s="1" customFormat="1" x14ac:dyDescent="0.25">
      <c r="B197" s="8">
        <v>42621</v>
      </c>
      <c r="C197" s="12" t="s">
        <v>38</v>
      </c>
      <c r="D197" s="14"/>
      <c r="E197" s="22">
        <v>2000</v>
      </c>
      <c r="F197" s="23"/>
      <c r="G197" s="22">
        <v>2000</v>
      </c>
      <c r="H197" s="23"/>
      <c r="I197" s="22">
        <f t="shared" ref="I197" si="35">E197+G197</f>
        <v>4000</v>
      </c>
      <c r="J197" s="23"/>
    </row>
    <row r="198" spans="2:10" s="1" customFormat="1" x14ac:dyDescent="0.25">
      <c r="B198" s="15" t="s">
        <v>5</v>
      </c>
      <c r="C198" s="16"/>
      <c r="D198" s="17"/>
      <c r="E198" s="22">
        <f>SUM(E169:F197)</f>
        <v>1277993</v>
      </c>
      <c r="F198" s="23"/>
      <c r="G198" s="22">
        <f>SUM(G169:H197)</f>
        <v>25000</v>
      </c>
      <c r="H198" s="23"/>
      <c r="I198" s="22">
        <f>SUM(I169:J197)</f>
        <v>1302993</v>
      </c>
      <c r="J198" s="23"/>
    </row>
    <row r="199" spans="2:10" s="1" customFormat="1" x14ac:dyDescent="0.25">
      <c r="C199" s="2"/>
      <c r="D199" s="2"/>
      <c r="E199" s="3"/>
      <c r="F199" s="3"/>
      <c r="G199" s="3"/>
      <c r="H199" s="3"/>
      <c r="I199" s="3"/>
      <c r="J199" s="3"/>
    </row>
    <row r="200" spans="2:10" s="1" customFormat="1" x14ac:dyDescent="0.25"/>
    <row r="201" spans="2:10" s="1" customFormat="1" x14ac:dyDescent="0.25">
      <c r="B201" s="12" t="s">
        <v>52</v>
      </c>
      <c r="C201" s="13"/>
      <c r="D201" s="14"/>
      <c r="E201" s="15" t="s">
        <v>32</v>
      </c>
      <c r="F201" s="17"/>
      <c r="G201" s="15" t="s">
        <v>6</v>
      </c>
      <c r="H201" s="17"/>
      <c r="I201" s="15" t="s">
        <v>33</v>
      </c>
      <c r="J201" s="17"/>
    </row>
    <row r="202" spans="2:10" s="1" customFormat="1" x14ac:dyDescent="0.25">
      <c r="B202" s="8">
        <v>32229</v>
      </c>
      <c r="C202" s="12" t="s">
        <v>11</v>
      </c>
      <c r="D202" s="14"/>
      <c r="E202" s="22">
        <v>12000</v>
      </c>
      <c r="F202" s="23"/>
      <c r="G202" s="22">
        <v>0</v>
      </c>
      <c r="H202" s="23"/>
      <c r="I202" s="22">
        <f>E202+G202</f>
        <v>12000</v>
      </c>
      <c r="J202" s="23"/>
    </row>
    <row r="203" spans="2:10" s="1" customFormat="1" x14ac:dyDescent="0.25">
      <c r="B203" s="8">
        <v>32251</v>
      </c>
      <c r="C203" s="12" t="s">
        <v>26</v>
      </c>
      <c r="D203" s="14"/>
      <c r="E203" s="22">
        <v>15000</v>
      </c>
      <c r="F203" s="23"/>
      <c r="G203" s="22">
        <v>0</v>
      </c>
      <c r="H203" s="23"/>
      <c r="I203" s="22">
        <f t="shared" ref="I203:I204" si="36">E203+G203</f>
        <v>15000</v>
      </c>
      <c r="J203" s="23"/>
    </row>
    <row r="204" spans="2:10" s="1" customFormat="1" x14ac:dyDescent="0.25">
      <c r="B204" s="8">
        <v>32931</v>
      </c>
      <c r="C204" s="12" t="s">
        <v>44</v>
      </c>
      <c r="D204" s="14"/>
      <c r="E204" s="22">
        <v>3000</v>
      </c>
      <c r="F204" s="23"/>
      <c r="G204" s="22">
        <v>5000</v>
      </c>
      <c r="H204" s="23"/>
      <c r="I204" s="22">
        <f t="shared" si="36"/>
        <v>8000</v>
      </c>
      <c r="J204" s="23"/>
    </row>
    <row r="205" spans="2:10" s="1" customFormat="1" x14ac:dyDescent="0.25">
      <c r="B205" s="15" t="s">
        <v>5</v>
      </c>
      <c r="C205" s="16"/>
      <c r="D205" s="17"/>
      <c r="E205" s="22">
        <f>SUM(E202:F204)</f>
        <v>30000</v>
      </c>
      <c r="F205" s="23"/>
      <c r="G205" s="22">
        <f t="shared" ref="G205" si="37">SUM(G202:H204)</f>
        <v>5000</v>
      </c>
      <c r="H205" s="23"/>
      <c r="I205" s="22">
        <f t="shared" ref="I205" si="38">SUM(I202:J204)</f>
        <v>35000</v>
      </c>
      <c r="J205" s="23"/>
    </row>
    <row r="206" spans="2:10" s="1" customFormat="1" x14ac:dyDescent="0.25">
      <c r="C206" s="2"/>
      <c r="D206" s="2"/>
      <c r="E206" s="3"/>
      <c r="F206" s="3"/>
      <c r="G206" s="3"/>
      <c r="H206" s="3"/>
      <c r="I206" s="3"/>
      <c r="J206" s="3"/>
    </row>
    <row r="207" spans="2:10" s="1" customFormat="1" x14ac:dyDescent="0.25"/>
    <row r="208" spans="2:10" s="1" customFormat="1" x14ac:dyDescent="0.25"/>
    <row r="209" spans="6:6" s="1" customFormat="1" x14ac:dyDescent="0.25">
      <c r="F209" s="1" t="s">
        <v>31</v>
      </c>
    </row>
    <row r="210" spans="6:6" s="1" customFormat="1" x14ac:dyDescent="0.25"/>
    <row r="211" spans="6:6" s="1" customFormat="1" x14ac:dyDescent="0.25"/>
  </sheetData>
  <mergeCells count="626">
    <mergeCell ref="C66:D66"/>
    <mergeCell ref="E66:F66"/>
    <mergeCell ref="G66:H66"/>
    <mergeCell ref="I66:J66"/>
    <mergeCell ref="C67:D67"/>
    <mergeCell ref="E67:F67"/>
    <mergeCell ref="G67:H67"/>
    <mergeCell ref="I67:J67"/>
    <mergeCell ref="B68:D68"/>
    <mergeCell ref="E68:F68"/>
    <mergeCell ref="G68:H68"/>
    <mergeCell ref="I68:J68"/>
    <mergeCell ref="C59:D59"/>
    <mergeCell ref="E59:F59"/>
    <mergeCell ref="G59:H59"/>
    <mergeCell ref="I59:J59"/>
    <mergeCell ref="C63:D63"/>
    <mergeCell ref="E63:F63"/>
    <mergeCell ref="G63:H63"/>
    <mergeCell ref="I63:J63"/>
    <mergeCell ref="C64:D64"/>
    <mergeCell ref="E64:F64"/>
    <mergeCell ref="G64:H64"/>
    <mergeCell ref="I64:J64"/>
    <mergeCell ref="C65:D65"/>
    <mergeCell ref="E65:F65"/>
    <mergeCell ref="G65:H65"/>
    <mergeCell ref="I65:J65"/>
    <mergeCell ref="C61:D61"/>
    <mergeCell ref="E61:F61"/>
    <mergeCell ref="G61:H61"/>
    <mergeCell ref="I61:J61"/>
    <mergeCell ref="C62:D62"/>
    <mergeCell ref="E62:F62"/>
    <mergeCell ref="G62:H62"/>
    <mergeCell ref="I62:J62"/>
    <mergeCell ref="C58:D58"/>
    <mergeCell ref="E58:F58"/>
    <mergeCell ref="G58:H58"/>
    <mergeCell ref="I58:J58"/>
    <mergeCell ref="C60:D60"/>
    <mergeCell ref="E60:F60"/>
    <mergeCell ref="G60:H60"/>
    <mergeCell ref="I60:J60"/>
    <mergeCell ref="C56:D56"/>
    <mergeCell ref="E56:F56"/>
    <mergeCell ref="G56:H56"/>
    <mergeCell ref="I56:J56"/>
    <mergeCell ref="C57:D57"/>
    <mergeCell ref="E57:F57"/>
    <mergeCell ref="G57:H57"/>
    <mergeCell ref="I57:J57"/>
    <mergeCell ref="C55:D55"/>
    <mergeCell ref="E55:F55"/>
    <mergeCell ref="G55:H55"/>
    <mergeCell ref="I55:J55"/>
    <mergeCell ref="C52:D52"/>
    <mergeCell ref="E52:F52"/>
    <mergeCell ref="G52:H52"/>
    <mergeCell ref="I52:J52"/>
    <mergeCell ref="C53:D53"/>
    <mergeCell ref="E53:F53"/>
    <mergeCell ref="G53:H53"/>
    <mergeCell ref="I53:J53"/>
    <mergeCell ref="C54:D54"/>
    <mergeCell ref="E54:F54"/>
    <mergeCell ref="G54:H54"/>
    <mergeCell ref="I54:J54"/>
    <mergeCell ref="C45:D45"/>
    <mergeCell ref="E45:F45"/>
    <mergeCell ref="G45:H45"/>
    <mergeCell ref="I45:J45"/>
    <mergeCell ref="B46:D46"/>
    <mergeCell ref="E46:F46"/>
    <mergeCell ref="G46:H46"/>
    <mergeCell ref="I46:J46"/>
    <mergeCell ref="B51:D51"/>
    <mergeCell ref="E51:F51"/>
    <mergeCell ref="G51:H51"/>
    <mergeCell ref="I51:J51"/>
    <mergeCell ref="C43:D43"/>
    <mergeCell ref="E43:F43"/>
    <mergeCell ref="G43:H43"/>
    <mergeCell ref="I43:J43"/>
    <mergeCell ref="C44:D44"/>
    <mergeCell ref="E44:F44"/>
    <mergeCell ref="G44:H44"/>
    <mergeCell ref="I44:J44"/>
    <mergeCell ref="B41:D41"/>
    <mergeCell ref="E41:F41"/>
    <mergeCell ref="G41:H41"/>
    <mergeCell ref="I41:J41"/>
    <mergeCell ref="C42:D42"/>
    <mergeCell ref="E42:F42"/>
    <mergeCell ref="G42:H42"/>
    <mergeCell ref="I42:J42"/>
    <mergeCell ref="C113:D113"/>
    <mergeCell ref="E113:F113"/>
    <mergeCell ref="G113:H113"/>
    <mergeCell ref="I113:J113"/>
    <mergeCell ref="C111:D111"/>
    <mergeCell ref="E111:F111"/>
    <mergeCell ref="G111:H111"/>
    <mergeCell ref="I111:J111"/>
    <mergeCell ref="C112:D112"/>
    <mergeCell ref="E112:F112"/>
    <mergeCell ref="G112:H112"/>
    <mergeCell ref="E120:F120"/>
    <mergeCell ref="G120:H120"/>
    <mergeCell ref="I120:J120"/>
    <mergeCell ref="C114:D114"/>
    <mergeCell ref="E114:F114"/>
    <mergeCell ref="G114:H114"/>
    <mergeCell ref="I114:J114"/>
    <mergeCell ref="C118:D118"/>
    <mergeCell ref="E118:F118"/>
    <mergeCell ref="G118:H118"/>
    <mergeCell ref="I118:J118"/>
    <mergeCell ref="I112:J112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8:D108"/>
    <mergeCell ref="E108:F108"/>
    <mergeCell ref="G108:H108"/>
    <mergeCell ref="I108:J108"/>
    <mergeCell ref="E103:F103"/>
    <mergeCell ref="G103:H103"/>
    <mergeCell ref="I103:J103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E130:F130"/>
    <mergeCell ref="G130:H130"/>
    <mergeCell ref="I130:J130"/>
    <mergeCell ref="C124:D124"/>
    <mergeCell ref="E124:F124"/>
    <mergeCell ref="G124:H124"/>
    <mergeCell ref="I124:J124"/>
    <mergeCell ref="C125:D125"/>
    <mergeCell ref="E125:F125"/>
    <mergeCell ref="G125:H125"/>
    <mergeCell ref="I125:J125"/>
    <mergeCell ref="C126:D126"/>
    <mergeCell ref="E126:F126"/>
    <mergeCell ref="G126:H126"/>
    <mergeCell ref="I126:J126"/>
    <mergeCell ref="C128:D128"/>
    <mergeCell ref="E128:F128"/>
    <mergeCell ref="G128:H128"/>
    <mergeCell ref="I128:J128"/>
    <mergeCell ref="I123:J123"/>
    <mergeCell ref="C127:D127"/>
    <mergeCell ref="E127:F127"/>
    <mergeCell ref="G127:H127"/>
    <mergeCell ref="I127:J127"/>
    <mergeCell ref="C129:D129"/>
    <mergeCell ref="E129:F129"/>
    <mergeCell ref="G129:H129"/>
    <mergeCell ref="I129:J129"/>
    <mergeCell ref="E123:F123"/>
    <mergeCell ref="G123:H123"/>
    <mergeCell ref="G142:H142"/>
    <mergeCell ref="I142:J142"/>
    <mergeCell ref="E133:F133"/>
    <mergeCell ref="G133:H133"/>
    <mergeCell ref="I133:J133"/>
    <mergeCell ref="C134:D134"/>
    <mergeCell ref="E134:F134"/>
    <mergeCell ref="G134:H134"/>
    <mergeCell ref="I134:J134"/>
    <mergeCell ref="E136:F136"/>
    <mergeCell ref="G136:H136"/>
    <mergeCell ref="I136:J136"/>
    <mergeCell ref="B136:D136"/>
    <mergeCell ref="B139:D139"/>
    <mergeCell ref="B142:D142"/>
    <mergeCell ref="I119:J119"/>
    <mergeCell ref="E165:F165"/>
    <mergeCell ref="G165:H165"/>
    <mergeCell ref="I165:J165"/>
    <mergeCell ref="C92:D92"/>
    <mergeCell ref="E92:F92"/>
    <mergeCell ref="G92:H92"/>
    <mergeCell ref="I92:J92"/>
    <mergeCell ref="E139:F139"/>
    <mergeCell ref="G139:H139"/>
    <mergeCell ref="I139:J139"/>
    <mergeCell ref="C140:D140"/>
    <mergeCell ref="E140:F140"/>
    <mergeCell ref="G140:H140"/>
    <mergeCell ref="I140:J140"/>
    <mergeCell ref="C141:D141"/>
    <mergeCell ref="E141:F141"/>
    <mergeCell ref="G141:H141"/>
    <mergeCell ref="I141:J141"/>
    <mergeCell ref="C135:D135"/>
    <mergeCell ref="E135:F135"/>
    <mergeCell ref="G135:H135"/>
    <mergeCell ref="I135:J135"/>
    <mergeCell ref="E142:F142"/>
    <mergeCell ref="C160:D160"/>
    <mergeCell ref="E160:F160"/>
    <mergeCell ref="G160:H160"/>
    <mergeCell ref="I160:J160"/>
    <mergeCell ref="C156:D156"/>
    <mergeCell ref="E156:F156"/>
    <mergeCell ref="G156:H156"/>
    <mergeCell ref="I156:J156"/>
    <mergeCell ref="C164:D164"/>
    <mergeCell ref="E164:F164"/>
    <mergeCell ref="G164:H164"/>
    <mergeCell ref="I164:J164"/>
    <mergeCell ref="C162:D162"/>
    <mergeCell ref="E162:F162"/>
    <mergeCell ref="G162:H162"/>
    <mergeCell ref="I162:J162"/>
    <mergeCell ref="C163:D163"/>
    <mergeCell ref="E163:F163"/>
    <mergeCell ref="G163:H163"/>
    <mergeCell ref="I163:J163"/>
    <mergeCell ref="I109:J109"/>
    <mergeCell ref="C110:D110"/>
    <mergeCell ref="E110:F110"/>
    <mergeCell ref="G110:H110"/>
    <mergeCell ref="I110:J110"/>
    <mergeCell ref="C159:D159"/>
    <mergeCell ref="E159:F159"/>
    <mergeCell ref="G159:H159"/>
    <mergeCell ref="I159:J159"/>
    <mergeCell ref="C115:D115"/>
    <mergeCell ref="E115:F115"/>
    <mergeCell ref="G115:H115"/>
    <mergeCell ref="I115:J115"/>
    <mergeCell ref="C116:D116"/>
    <mergeCell ref="E116:F116"/>
    <mergeCell ref="G116:H116"/>
    <mergeCell ref="I116:J116"/>
    <mergeCell ref="C117:D117"/>
    <mergeCell ref="E117:F117"/>
    <mergeCell ref="G117:H117"/>
    <mergeCell ref="I117:J117"/>
    <mergeCell ref="C119:D119"/>
    <mergeCell ref="E119:F119"/>
    <mergeCell ref="G119:H119"/>
    <mergeCell ref="C204:D204"/>
    <mergeCell ref="E204:F204"/>
    <mergeCell ref="G204:H204"/>
    <mergeCell ref="I204:J204"/>
    <mergeCell ref="C191:D191"/>
    <mergeCell ref="E191:F191"/>
    <mergeCell ref="G191:H191"/>
    <mergeCell ref="I191:J191"/>
    <mergeCell ref="C195:D195"/>
    <mergeCell ref="E195:F195"/>
    <mergeCell ref="G195:H195"/>
    <mergeCell ref="I195:J195"/>
    <mergeCell ref="C197:D197"/>
    <mergeCell ref="E197:F197"/>
    <mergeCell ref="G197:H197"/>
    <mergeCell ref="I197:J197"/>
    <mergeCell ref="E205:F205"/>
    <mergeCell ref="G205:H205"/>
    <mergeCell ref="I205:J205"/>
    <mergeCell ref="E154:F154"/>
    <mergeCell ref="G154:H154"/>
    <mergeCell ref="I154:J154"/>
    <mergeCell ref="C155:D155"/>
    <mergeCell ref="E155:F155"/>
    <mergeCell ref="G155:H155"/>
    <mergeCell ref="I155:J155"/>
    <mergeCell ref="E201:F201"/>
    <mergeCell ref="G201:H201"/>
    <mergeCell ref="I201:J201"/>
    <mergeCell ref="C202:D202"/>
    <mergeCell ref="E202:F202"/>
    <mergeCell ref="G202:H202"/>
    <mergeCell ref="I202:J202"/>
    <mergeCell ref="C203:D203"/>
    <mergeCell ref="E203:F203"/>
    <mergeCell ref="G203:H203"/>
    <mergeCell ref="I203:J203"/>
    <mergeCell ref="C157:D157"/>
    <mergeCell ref="E157:F157"/>
    <mergeCell ref="G157:H157"/>
    <mergeCell ref="E192:F192"/>
    <mergeCell ref="G192:H192"/>
    <mergeCell ref="I192:J192"/>
    <mergeCell ref="C193:D193"/>
    <mergeCell ref="E193:F193"/>
    <mergeCell ref="G193:H193"/>
    <mergeCell ref="I193:J193"/>
    <mergeCell ref="C194:D194"/>
    <mergeCell ref="E194:F194"/>
    <mergeCell ref="G194:H194"/>
    <mergeCell ref="I194:J194"/>
    <mergeCell ref="C178:D178"/>
    <mergeCell ref="E178:F178"/>
    <mergeCell ref="G178:H178"/>
    <mergeCell ref="I178:J178"/>
    <mergeCell ref="C179:D179"/>
    <mergeCell ref="E179:F179"/>
    <mergeCell ref="G179:H179"/>
    <mergeCell ref="I179:J179"/>
    <mergeCell ref="C181:D181"/>
    <mergeCell ref="E181:F181"/>
    <mergeCell ref="G181:H181"/>
    <mergeCell ref="I181:J181"/>
    <mergeCell ref="E174:F174"/>
    <mergeCell ref="G174:H174"/>
    <mergeCell ref="I174:J174"/>
    <mergeCell ref="C172:D172"/>
    <mergeCell ref="E172:F172"/>
    <mergeCell ref="G172:H172"/>
    <mergeCell ref="I172:J172"/>
    <mergeCell ref="C173:D173"/>
    <mergeCell ref="E173:F173"/>
    <mergeCell ref="G173:H173"/>
    <mergeCell ref="I173:J173"/>
    <mergeCell ref="C97:D97"/>
    <mergeCell ref="E97:F97"/>
    <mergeCell ref="G97:H97"/>
    <mergeCell ref="I97:J97"/>
    <mergeCell ref="C170:D170"/>
    <mergeCell ref="E170:F170"/>
    <mergeCell ref="G170:H170"/>
    <mergeCell ref="I170:J170"/>
    <mergeCell ref="C171:D171"/>
    <mergeCell ref="E171:F171"/>
    <mergeCell ref="G171:H171"/>
    <mergeCell ref="I171:J171"/>
    <mergeCell ref="I157:J157"/>
    <mergeCell ref="C158:D158"/>
    <mergeCell ref="E158:F158"/>
    <mergeCell ref="G158:H158"/>
    <mergeCell ref="I158:J158"/>
    <mergeCell ref="C161:D161"/>
    <mergeCell ref="E161:F161"/>
    <mergeCell ref="G161:H161"/>
    <mergeCell ref="I161:J161"/>
    <mergeCell ref="C109:D109"/>
    <mergeCell ref="E109:F109"/>
    <mergeCell ref="G109:H109"/>
    <mergeCell ref="E83:F83"/>
    <mergeCell ref="G83:H83"/>
    <mergeCell ref="I83:J83"/>
    <mergeCell ref="C94:D94"/>
    <mergeCell ref="E94:F94"/>
    <mergeCell ref="G94:H94"/>
    <mergeCell ref="I94:J94"/>
    <mergeCell ref="C95:D95"/>
    <mergeCell ref="E95:F95"/>
    <mergeCell ref="G95:H95"/>
    <mergeCell ref="I95:J95"/>
    <mergeCell ref="E74:F74"/>
    <mergeCell ref="G74:H74"/>
    <mergeCell ref="I74:J74"/>
    <mergeCell ref="C72:D72"/>
    <mergeCell ref="E72:F72"/>
    <mergeCell ref="G72:H72"/>
    <mergeCell ref="I72:J72"/>
    <mergeCell ref="C73:D73"/>
    <mergeCell ref="E73:F73"/>
    <mergeCell ref="G73:H73"/>
    <mergeCell ref="I73:J73"/>
    <mergeCell ref="E71:F71"/>
    <mergeCell ref="G71:H71"/>
    <mergeCell ref="I71:J71"/>
    <mergeCell ref="C183:D183"/>
    <mergeCell ref="E183:F183"/>
    <mergeCell ref="G183:H183"/>
    <mergeCell ref="C196:D196"/>
    <mergeCell ref="E196:F196"/>
    <mergeCell ref="G196:H196"/>
    <mergeCell ref="I196:J196"/>
    <mergeCell ref="C188:D188"/>
    <mergeCell ref="E188:F188"/>
    <mergeCell ref="G188:H188"/>
    <mergeCell ref="I188:J188"/>
    <mergeCell ref="C187:D187"/>
    <mergeCell ref="E187:F187"/>
    <mergeCell ref="G187:H187"/>
    <mergeCell ref="I187:J187"/>
    <mergeCell ref="C186:D186"/>
    <mergeCell ref="E186:F186"/>
    <mergeCell ref="G186:H186"/>
    <mergeCell ref="I186:J186"/>
    <mergeCell ref="I189:J189"/>
    <mergeCell ref="C74:D74"/>
    <mergeCell ref="C190:D190"/>
    <mergeCell ref="E190:F190"/>
    <mergeCell ref="G190:H190"/>
    <mergeCell ref="I190:J190"/>
    <mergeCell ref="E198:F198"/>
    <mergeCell ref="G198:H198"/>
    <mergeCell ref="I198:J198"/>
    <mergeCell ref="C180:D180"/>
    <mergeCell ref="E180:F180"/>
    <mergeCell ref="G180:H180"/>
    <mergeCell ref="I180:J180"/>
    <mergeCell ref="C185:D185"/>
    <mergeCell ref="E185:F185"/>
    <mergeCell ref="G185:H185"/>
    <mergeCell ref="I185:J185"/>
    <mergeCell ref="I183:J183"/>
    <mergeCell ref="C184:D184"/>
    <mergeCell ref="E184:F184"/>
    <mergeCell ref="G184:H184"/>
    <mergeCell ref="I184:J184"/>
    <mergeCell ref="C189:D189"/>
    <mergeCell ref="E189:F189"/>
    <mergeCell ref="G189:H189"/>
    <mergeCell ref="C192:D192"/>
    <mergeCell ref="E168:F168"/>
    <mergeCell ref="G168:H168"/>
    <mergeCell ref="I168:J168"/>
    <mergeCell ref="C169:D169"/>
    <mergeCell ref="E169:F169"/>
    <mergeCell ref="G169:H169"/>
    <mergeCell ref="I169:J169"/>
    <mergeCell ref="C182:D182"/>
    <mergeCell ref="E182:F182"/>
    <mergeCell ref="G182:H182"/>
    <mergeCell ref="I182:J182"/>
    <mergeCell ref="C175:D175"/>
    <mergeCell ref="E175:F175"/>
    <mergeCell ref="G175:H175"/>
    <mergeCell ref="I175:J175"/>
    <mergeCell ref="C177:D177"/>
    <mergeCell ref="E177:F177"/>
    <mergeCell ref="G177:H177"/>
    <mergeCell ref="I177:J177"/>
    <mergeCell ref="C176:D176"/>
    <mergeCell ref="E176:F176"/>
    <mergeCell ref="G176:H176"/>
    <mergeCell ref="I176:J176"/>
    <mergeCell ref="C174:D174"/>
    <mergeCell ref="E100:F100"/>
    <mergeCell ref="G100:H100"/>
    <mergeCell ref="I100:J100"/>
    <mergeCell ref="C98:D98"/>
    <mergeCell ref="E98:F98"/>
    <mergeCell ref="G98:H98"/>
    <mergeCell ref="I98:J98"/>
    <mergeCell ref="C99:D99"/>
    <mergeCell ref="E99:F99"/>
    <mergeCell ref="G99:H99"/>
    <mergeCell ref="I99:J99"/>
    <mergeCell ref="C89:D89"/>
    <mergeCell ref="E89:F89"/>
    <mergeCell ref="G89:H89"/>
    <mergeCell ref="I89:J89"/>
    <mergeCell ref="C96:D96"/>
    <mergeCell ref="E96:F96"/>
    <mergeCell ref="G96:H96"/>
    <mergeCell ref="I96:J96"/>
    <mergeCell ref="C90:D90"/>
    <mergeCell ref="E90:F90"/>
    <mergeCell ref="G90:H90"/>
    <mergeCell ref="I90:J90"/>
    <mergeCell ref="C91:D91"/>
    <mergeCell ref="E91:F91"/>
    <mergeCell ref="G91:H91"/>
    <mergeCell ref="I91:J91"/>
    <mergeCell ref="C93:D93"/>
    <mergeCell ref="E93:F93"/>
    <mergeCell ref="G93:H93"/>
    <mergeCell ref="I93:J93"/>
    <mergeCell ref="E81:F81"/>
    <mergeCell ref="G81:H81"/>
    <mergeCell ref="I81:J81"/>
    <mergeCell ref="C88:D88"/>
    <mergeCell ref="E88:F88"/>
    <mergeCell ref="G88:H88"/>
    <mergeCell ref="I88:J88"/>
    <mergeCell ref="C85:D85"/>
    <mergeCell ref="E85:F85"/>
    <mergeCell ref="G85:H85"/>
    <mergeCell ref="I85:J85"/>
    <mergeCell ref="C86:D86"/>
    <mergeCell ref="E86:F86"/>
    <mergeCell ref="G86:H86"/>
    <mergeCell ref="I86:J86"/>
    <mergeCell ref="C84:D84"/>
    <mergeCell ref="E84:F84"/>
    <mergeCell ref="G84:H84"/>
    <mergeCell ref="I84:J84"/>
    <mergeCell ref="C87:D87"/>
    <mergeCell ref="E87:F87"/>
    <mergeCell ref="G87:H87"/>
    <mergeCell ref="I87:J87"/>
    <mergeCell ref="C83:D83"/>
    <mergeCell ref="E77:F77"/>
    <mergeCell ref="G77:H77"/>
    <mergeCell ref="I77:J77"/>
    <mergeCell ref="C75:D75"/>
    <mergeCell ref="E75:F75"/>
    <mergeCell ref="G75:H75"/>
    <mergeCell ref="I75:J75"/>
    <mergeCell ref="C82:D82"/>
    <mergeCell ref="E82:F82"/>
    <mergeCell ref="G82:H82"/>
    <mergeCell ref="I82:J82"/>
    <mergeCell ref="C78:D78"/>
    <mergeCell ref="E78:F78"/>
    <mergeCell ref="G78:H78"/>
    <mergeCell ref="I78:J78"/>
    <mergeCell ref="C79:D79"/>
    <mergeCell ref="E79:F79"/>
    <mergeCell ref="G79:H79"/>
    <mergeCell ref="I79:J79"/>
    <mergeCell ref="C80:D80"/>
    <mergeCell ref="E80:F80"/>
    <mergeCell ref="G80:H80"/>
    <mergeCell ref="I80:J80"/>
    <mergeCell ref="C81:D81"/>
    <mergeCell ref="C36:D36"/>
    <mergeCell ref="E36:F36"/>
    <mergeCell ref="G36:H36"/>
    <mergeCell ref="I36:J36"/>
    <mergeCell ref="C37:D37"/>
    <mergeCell ref="E37:F37"/>
    <mergeCell ref="G37:H37"/>
    <mergeCell ref="I37:J37"/>
    <mergeCell ref="C32:D32"/>
    <mergeCell ref="E32:F32"/>
    <mergeCell ref="G32:H32"/>
    <mergeCell ref="I32:J32"/>
    <mergeCell ref="G31:H31"/>
    <mergeCell ref="I31:J31"/>
    <mergeCell ref="C29:D29"/>
    <mergeCell ref="E29:F29"/>
    <mergeCell ref="G29:H29"/>
    <mergeCell ref="I29:J29"/>
    <mergeCell ref="C27:D27"/>
    <mergeCell ref="E27:F27"/>
    <mergeCell ref="G27:H27"/>
    <mergeCell ref="I27:J27"/>
    <mergeCell ref="C28:D28"/>
    <mergeCell ref="E28:F28"/>
    <mergeCell ref="G28:H28"/>
    <mergeCell ref="I28:J28"/>
    <mergeCell ref="C30:D30"/>
    <mergeCell ref="E30:F30"/>
    <mergeCell ref="G30:H30"/>
    <mergeCell ref="I30:J30"/>
    <mergeCell ref="C31:D31"/>
    <mergeCell ref="E31:F31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34:D34"/>
    <mergeCell ref="E34:F34"/>
    <mergeCell ref="G34:H34"/>
    <mergeCell ref="I34:J34"/>
    <mergeCell ref="C35:D35"/>
    <mergeCell ref="E35:F35"/>
    <mergeCell ref="G35:H35"/>
    <mergeCell ref="I35:J35"/>
    <mergeCell ref="E21:F21"/>
    <mergeCell ref="G21:H21"/>
    <mergeCell ref="I21:J21"/>
    <mergeCell ref="C22:D22"/>
    <mergeCell ref="E22:F22"/>
    <mergeCell ref="G22:H22"/>
    <mergeCell ref="I22:J22"/>
    <mergeCell ref="C33:D33"/>
    <mergeCell ref="E33:F33"/>
    <mergeCell ref="G33:H33"/>
    <mergeCell ref="I33:J33"/>
    <mergeCell ref="C25:D25"/>
    <mergeCell ref="E25:F25"/>
    <mergeCell ref="G25:H25"/>
    <mergeCell ref="I25:J25"/>
    <mergeCell ref="C26:D26"/>
    <mergeCell ref="B21:D21"/>
    <mergeCell ref="B2:D2"/>
    <mergeCell ref="B3:D3"/>
    <mergeCell ref="B4:D4"/>
    <mergeCell ref="B6:D6"/>
    <mergeCell ref="B7:D7"/>
    <mergeCell ref="B9:D9"/>
    <mergeCell ref="B18:C18"/>
    <mergeCell ref="C13:I14"/>
    <mergeCell ref="B151:D151"/>
    <mergeCell ref="B154:D154"/>
    <mergeCell ref="B168:D168"/>
    <mergeCell ref="B198:D198"/>
    <mergeCell ref="B165:D165"/>
    <mergeCell ref="B201:D201"/>
    <mergeCell ref="B205:D205"/>
    <mergeCell ref="B38:D38"/>
    <mergeCell ref="B71:D71"/>
    <mergeCell ref="B70:J70"/>
    <mergeCell ref="B103:D103"/>
    <mergeCell ref="B100:D100"/>
    <mergeCell ref="B120:D120"/>
    <mergeCell ref="B123:D123"/>
    <mergeCell ref="B133:D133"/>
    <mergeCell ref="B130:D130"/>
    <mergeCell ref="E38:F38"/>
    <mergeCell ref="G38:H38"/>
    <mergeCell ref="I38:J38"/>
    <mergeCell ref="C76:D76"/>
    <mergeCell ref="E76:F76"/>
    <mergeCell ref="G76:H76"/>
    <mergeCell ref="I76:J76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2022-12-13T11:52:29Z</cp:lastPrinted>
  <dcterms:created xsi:type="dcterms:W3CDTF">2021-09-13T07:28:41Z</dcterms:created>
  <dcterms:modified xsi:type="dcterms:W3CDTF">2022-12-13T12:23:36Z</dcterms:modified>
</cp:coreProperties>
</file>