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i Dokumenti\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G290" i="9"/>
  <c r="F290" i="9"/>
  <c r="B290" i="9"/>
  <c r="F289" i="9"/>
  <c r="H288" i="9"/>
  <c r="G288" i="9"/>
  <c r="E288" i="9" s="1"/>
  <c r="F288" i="9"/>
  <c r="F287" i="9"/>
  <c r="F286" i="9"/>
  <c r="H285" i="9"/>
  <c r="G285" i="9"/>
  <c r="F285" i="9"/>
  <c r="E285" i="9"/>
  <c r="B285" i="9" s="1"/>
  <c r="H284" i="9"/>
  <c r="G284" i="9"/>
  <c r="F284" i="9"/>
  <c r="F275" i="9" s="1"/>
  <c r="H283" i="9"/>
  <c r="G283" i="9"/>
  <c r="F283" i="9"/>
  <c r="F282" i="9"/>
  <c r="H281" i="9"/>
  <c r="E281" i="9" s="1"/>
  <c r="G281" i="9"/>
  <c r="F281" i="9"/>
  <c r="B281" i="9"/>
  <c r="H280" i="9"/>
  <c r="G280" i="9"/>
  <c r="F280" i="9"/>
  <c r="E280" i="9"/>
  <c r="B280" i="9" s="1"/>
  <c r="H279" i="9"/>
  <c r="G279" i="9"/>
  <c r="E279" i="9" s="1"/>
  <c r="F279" i="9"/>
  <c r="B279" i="9"/>
  <c r="F278" i="9"/>
  <c r="F277" i="9"/>
  <c r="F276" i="9"/>
  <c r="L274" i="9"/>
  <c r="F274" i="9" s="1"/>
  <c r="H274" i="9"/>
  <c r="I273" i="9"/>
  <c r="H273" i="9"/>
  <c r="F273" i="9"/>
  <c r="E272" i="9"/>
  <c r="M271" i="9"/>
  <c r="L271" i="9"/>
  <c r="F271" i="9"/>
  <c r="B271" i="9" s="1"/>
  <c r="E271" i="9"/>
  <c r="M270" i="9"/>
  <c r="L270" i="9"/>
  <c r="F270" i="9" s="1"/>
  <c r="E270" i="9"/>
  <c r="M269" i="9"/>
  <c r="L269" i="9"/>
  <c r="F269" i="9"/>
  <c r="B269" i="9" s="1"/>
  <c r="E269" i="9"/>
  <c r="M268" i="9"/>
  <c r="L268" i="9"/>
  <c r="F268" i="9" s="1"/>
  <c r="E268" i="9"/>
  <c r="B268" i="9" s="1"/>
  <c r="M267" i="9"/>
  <c r="L267" i="9"/>
  <c r="F267" i="9"/>
  <c r="B267" i="9" s="1"/>
  <c r="E267" i="9"/>
  <c r="M266" i="9"/>
  <c r="L266" i="9"/>
  <c r="F266" i="9" s="1"/>
  <c r="E266" i="9"/>
  <c r="M265" i="9"/>
  <c r="L265" i="9"/>
  <c r="F265" i="9"/>
  <c r="B265" i="9" s="1"/>
  <c r="E265" i="9"/>
  <c r="M264" i="9"/>
  <c r="L264" i="9"/>
  <c r="E264" i="9"/>
  <c r="M263" i="9"/>
  <c r="L263" i="9"/>
  <c r="F263" i="9"/>
  <c r="B263" i="9" s="1"/>
  <c r="E263" i="9"/>
  <c r="M262" i="9"/>
  <c r="L262" i="9"/>
  <c r="F262" i="9" s="1"/>
  <c r="E262" i="9"/>
  <c r="M261" i="9"/>
  <c r="L261" i="9"/>
  <c r="F261" i="9" s="1"/>
  <c r="B261" i="9" s="1"/>
  <c r="E261" i="9"/>
  <c r="M260" i="9"/>
  <c r="L260" i="9"/>
  <c r="E260" i="9"/>
  <c r="M259" i="9"/>
  <c r="L259" i="9"/>
  <c r="F259" i="9"/>
  <c r="E259" i="9"/>
  <c r="M258" i="9"/>
  <c r="L258" i="9"/>
  <c r="F258" i="9"/>
  <c r="E258" i="9"/>
  <c r="M257" i="9"/>
  <c r="L257" i="9"/>
  <c r="F257" i="9"/>
  <c r="B257" i="9" s="1"/>
  <c r="E257" i="9"/>
  <c r="M256" i="9"/>
  <c r="L256" i="9"/>
  <c r="F256" i="9" s="1"/>
  <c r="E256" i="9"/>
  <c r="B256" i="9" s="1"/>
  <c r="M255" i="9"/>
  <c r="L255" i="9"/>
  <c r="F255" i="9"/>
  <c r="B255" i="9" s="1"/>
  <c r="E255" i="9"/>
  <c r="M254" i="9"/>
  <c r="L254" i="9"/>
  <c r="F254" i="9" s="1"/>
  <c r="E254" i="9"/>
  <c r="B254" i="9" s="1"/>
  <c r="M253" i="9"/>
  <c r="L253" i="9"/>
  <c r="F253" i="9" s="1"/>
  <c r="E253" i="9"/>
  <c r="B253" i="9"/>
  <c r="M252" i="9"/>
  <c r="L252" i="9"/>
  <c r="E252" i="9"/>
  <c r="M251" i="9"/>
  <c r="L251" i="9"/>
  <c r="F251" i="9"/>
  <c r="E251" i="9"/>
  <c r="B251" i="9" s="1"/>
  <c r="M250" i="9"/>
  <c r="L250" i="9"/>
  <c r="F250" i="9"/>
  <c r="E250" i="9"/>
  <c r="M249" i="9"/>
  <c r="L249" i="9"/>
  <c r="F249" i="9"/>
  <c r="B249" i="9" s="1"/>
  <c r="E249" i="9"/>
  <c r="M248" i="9"/>
  <c r="L248" i="9"/>
  <c r="E248" i="9"/>
  <c r="M247" i="9"/>
  <c r="L247" i="9"/>
  <c r="F247" i="9"/>
  <c r="B247" i="9" s="1"/>
  <c r="E247" i="9"/>
  <c r="M246" i="9"/>
  <c r="L246" i="9"/>
  <c r="F246" i="9" s="1"/>
  <c r="E246" i="9"/>
  <c r="M245" i="9"/>
  <c r="L245" i="9"/>
  <c r="F245" i="9" s="1"/>
  <c r="B245" i="9" s="1"/>
  <c r="E245" i="9"/>
  <c r="M244" i="9"/>
  <c r="L244" i="9"/>
  <c r="E244" i="9"/>
  <c r="M243" i="9"/>
  <c r="L243" i="9"/>
  <c r="F243" i="9"/>
  <c r="E243" i="9"/>
  <c r="M242" i="9"/>
  <c r="L242" i="9"/>
  <c r="F242" i="9"/>
  <c r="E242" i="9"/>
  <c r="M241" i="9"/>
  <c r="L241" i="9"/>
  <c r="F241" i="9"/>
  <c r="B241" i="9" s="1"/>
  <c r="E241" i="9"/>
  <c r="M240" i="9"/>
  <c r="L240" i="9"/>
  <c r="F240" i="9" s="1"/>
  <c r="E240" i="9"/>
  <c r="B240" i="9" s="1"/>
  <c r="M239" i="9"/>
  <c r="L239" i="9"/>
  <c r="F239" i="9"/>
  <c r="B239" i="9" s="1"/>
  <c r="E239" i="9"/>
  <c r="M238" i="9"/>
  <c r="L238" i="9"/>
  <c r="F238" i="9" s="1"/>
  <c r="E238" i="9"/>
  <c r="B238" i="9" s="1"/>
  <c r="M237" i="9"/>
  <c r="L237" i="9"/>
  <c r="F237" i="9" s="1"/>
  <c r="E237" i="9"/>
  <c r="B237" i="9"/>
  <c r="M236" i="9"/>
  <c r="L236" i="9"/>
  <c r="E236" i="9"/>
  <c r="M235" i="9"/>
  <c r="L235" i="9"/>
  <c r="F235" i="9"/>
  <c r="E235" i="9"/>
  <c r="B235" i="9" s="1"/>
  <c r="M234" i="9"/>
  <c r="L234" i="9"/>
  <c r="F234" i="9"/>
  <c r="E234" i="9"/>
  <c r="M233" i="9"/>
  <c r="L233" i="9"/>
  <c r="F233" i="9"/>
  <c r="B233" i="9" s="1"/>
  <c r="E233" i="9"/>
  <c r="M232" i="9"/>
  <c r="L232" i="9"/>
  <c r="E232" i="9"/>
  <c r="M231" i="9"/>
  <c r="L231" i="9"/>
  <c r="F231" i="9"/>
  <c r="B231" i="9" s="1"/>
  <c r="E231" i="9"/>
  <c r="M230" i="9"/>
  <c r="L230" i="9"/>
  <c r="F230" i="9" s="1"/>
  <c r="E230" i="9"/>
  <c r="M229" i="9"/>
  <c r="L229" i="9"/>
  <c r="F229" i="9" s="1"/>
  <c r="B229" i="9" s="1"/>
  <c r="E229" i="9"/>
  <c r="M228" i="9"/>
  <c r="L228" i="9"/>
  <c r="E228" i="9"/>
  <c r="M227" i="9"/>
  <c r="L227" i="9"/>
  <c r="F227" i="9"/>
  <c r="E227" i="9"/>
  <c r="M226" i="9"/>
  <c r="L226" i="9"/>
  <c r="F226" i="9"/>
  <c r="E226" i="9"/>
  <c r="H225" i="9"/>
  <c r="G225" i="9"/>
  <c r="E225" i="9" s="1"/>
  <c r="F225" i="9"/>
  <c r="M224" i="9"/>
  <c r="L224" i="9"/>
  <c r="F224" i="9" s="1"/>
  <c r="E224" i="9"/>
  <c r="B224" i="9" s="1"/>
  <c r="M223" i="9"/>
  <c r="L223" i="9"/>
  <c r="F223" i="9"/>
  <c r="E223" i="9"/>
  <c r="M222" i="9"/>
  <c r="L222" i="9"/>
  <c r="E222" i="9"/>
  <c r="M221" i="9"/>
  <c r="F221" i="9" s="1"/>
  <c r="B221" i="9" s="1"/>
  <c r="L221" i="9"/>
  <c r="E221" i="9"/>
  <c r="M220" i="9"/>
  <c r="L220" i="9"/>
  <c r="E220" i="9"/>
  <c r="M219" i="9"/>
  <c r="L219" i="9"/>
  <c r="E219" i="9"/>
  <c r="M218" i="9"/>
  <c r="L218" i="9"/>
  <c r="F218" i="9"/>
  <c r="E218" i="9"/>
  <c r="M217" i="9"/>
  <c r="L217" i="9"/>
  <c r="E217" i="9"/>
  <c r="M216" i="9"/>
  <c r="L216" i="9"/>
  <c r="E216" i="9"/>
  <c r="M215" i="9"/>
  <c r="L215" i="9"/>
  <c r="F215" i="9"/>
  <c r="E215" i="9"/>
  <c r="B215" i="9" s="1"/>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F157" i="9"/>
  <c r="H156" i="9"/>
  <c r="G156" i="9"/>
  <c r="F156" i="9"/>
  <c r="E156" i="9"/>
  <c r="B156" i="9" s="1"/>
  <c r="H155" i="9"/>
  <c r="G155" i="9"/>
  <c r="F155" i="9"/>
  <c r="E155" i="9"/>
  <c r="H154" i="9"/>
  <c r="G154" i="9"/>
  <c r="F154" i="9"/>
  <c r="H153" i="9"/>
  <c r="G153" i="9"/>
  <c r="F153" i="9"/>
  <c r="E153" i="9"/>
  <c r="B153" i="9" s="1"/>
  <c r="H152" i="9"/>
  <c r="G152" i="9"/>
  <c r="F152" i="9"/>
  <c r="E152" i="9"/>
  <c r="H151" i="9"/>
  <c r="G151" i="9"/>
  <c r="E151" i="9" s="1"/>
  <c r="F151" i="9"/>
  <c r="H150" i="9"/>
  <c r="G150" i="9"/>
  <c r="E150" i="9" s="1"/>
  <c r="F150" i="9"/>
  <c r="H149" i="9"/>
  <c r="G149" i="9"/>
  <c r="F149" i="9"/>
  <c r="H148" i="9"/>
  <c r="E148" i="9" s="1"/>
  <c r="B148" i="9" s="1"/>
  <c r="G148" i="9"/>
  <c r="F148" i="9"/>
  <c r="H147" i="9"/>
  <c r="G147" i="9"/>
  <c r="F147" i="9"/>
  <c r="E147" i="9"/>
  <c r="B147" i="9" s="1"/>
  <c r="H146" i="9"/>
  <c r="G146" i="9"/>
  <c r="F146" i="9"/>
  <c r="H145" i="9"/>
  <c r="G145" i="9"/>
  <c r="F145" i="9"/>
  <c r="E145" i="9"/>
  <c r="B145" i="9" s="1"/>
  <c r="H144" i="9"/>
  <c r="G144" i="9"/>
  <c r="F144" i="9"/>
  <c r="E144" i="9"/>
  <c r="H143" i="9"/>
  <c r="G143" i="9"/>
  <c r="E143" i="9" s="1"/>
  <c r="F143" i="9"/>
  <c r="F142" i="9"/>
  <c r="H141" i="9"/>
  <c r="G141" i="9"/>
  <c r="F141" i="9"/>
  <c r="E141" i="9"/>
  <c r="B141" i="9" s="1"/>
  <c r="H140" i="9"/>
  <c r="E140" i="9" s="1"/>
  <c r="G140" i="9"/>
  <c r="F140" i="9"/>
  <c r="H139" i="9"/>
  <c r="G139" i="9"/>
  <c r="E139" i="9" s="1"/>
  <c r="B139" i="9" s="1"/>
  <c r="F139" i="9"/>
  <c r="H138" i="9"/>
  <c r="G138" i="9"/>
  <c r="F138" i="9"/>
  <c r="H137" i="9"/>
  <c r="G137" i="9"/>
  <c r="E137" i="9" s="1"/>
  <c r="B137" i="9" s="1"/>
  <c r="F137" i="9"/>
  <c r="H136" i="9"/>
  <c r="E136" i="9" s="1"/>
  <c r="B136" i="9" s="1"/>
  <c r="G136" i="9"/>
  <c r="F136" i="9"/>
  <c r="H135" i="9"/>
  <c r="G135" i="9"/>
  <c r="F135" i="9"/>
  <c r="E135" i="9"/>
  <c r="B135" i="9" s="1"/>
  <c r="H134" i="9"/>
  <c r="G134" i="9"/>
  <c r="E134" i="9" s="1"/>
  <c r="F134" i="9"/>
  <c r="B134" i="9"/>
  <c r="H133" i="9"/>
  <c r="G133" i="9"/>
  <c r="F133" i="9"/>
  <c r="E133" i="9"/>
  <c r="B133" i="9" s="1"/>
  <c r="H132" i="9"/>
  <c r="E132" i="9" s="1"/>
  <c r="B132" i="9" s="1"/>
  <c r="G132" i="9"/>
  <c r="F132" i="9"/>
  <c r="H131" i="9"/>
  <c r="G131" i="9"/>
  <c r="E131" i="9" s="1"/>
  <c r="B131" i="9" s="1"/>
  <c r="F131" i="9"/>
  <c r="H130" i="9"/>
  <c r="G130" i="9"/>
  <c r="E130" i="9" s="1"/>
  <c r="B130" i="9" s="1"/>
  <c r="F130" i="9"/>
  <c r="H129" i="9"/>
  <c r="G129" i="9"/>
  <c r="E129" i="9" s="1"/>
  <c r="F129" i="9"/>
  <c r="B129" i="9"/>
  <c r="H128" i="9"/>
  <c r="G128" i="9"/>
  <c r="F128" i="9"/>
  <c r="E128" i="9"/>
  <c r="B128" i="9" s="1"/>
  <c r="H127" i="9"/>
  <c r="G127" i="9"/>
  <c r="F127" i="9"/>
  <c r="E127" i="9"/>
  <c r="H126" i="9"/>
  <c r="G126" i="9"/>
  <c r="E126" i="9" s="1"/>
  <c r="F126" i="9"/>
  <c r="B126" i="9" s="1"/>
  <c r="H125" i="9"/>
  <c r="G125" i="9"/>
  <c r="F125" i="9"/>
  <c r="E125" i="9"/>
  <c r="B125" i="9" s="1"/>
  <c r="H124" i="9"/>
  <c r="E124" i="9" s="1"/>
  <c r="G124" i="9"/>
  <c r="F124" i="9"/>
  <c r="H123" i="9"/>
  <c r="G123" i="9"/>
  <c r="E123" i="9" s="1"/>
  <c r="B123" i="9" s="1"/>
  <c r="F123" i="9"/>
  <c r="H122" i="9"/>
  <c r="G122" i="9"/>
  <c r="F122" i="9"/>
  <c r="H121" i="9"/>
  <c r="G121" i="9"/>
  <c r="E121" i="9" s="1"/>
  <c r="B121" i="9" s="1"/>
  <c r="F121" i="9"/>
  <c r="H120" i="9"/>
  <c r="E120" i="9" s="1"/>
  <c r="B120" i="9" s="1"/>
  <c r="G120" i="9"/>
  <c r="F120" i="9"/>
  <c r="H119" i="9"/>
  <c r="G119" i="9"/>
  <c r="F119" i="9"/>
  <c r="E119" i="9"/>
  <c r="B119" i="9" s="1"/>
  <c r="H118" i="9"/>
  <c r="G118" i="9"/>
  <c r="E118" i="9" s="1"/>
  <c r="F118" i="9"/>
  <c r="B118" i="9"/>
  <c r="H117" i="9"/>
  <c r="G117" i="9"/>
  <c r="F117" i="9"/>
  <c r="E117" i="9"/>
  <c r="B117" i="9" s="1"/>
  <c r="H116" i="9"/>
  <c r="E116" i="9" s="1"/>
  <c r="B116" i="9" s="1"/>
  <c r="G116" i="9"/>
  <c r="F116" i="9"/>
  <c r="H115" i="9"/>
  <c r="G115" i="9"/>
  <c r="E115" i="9" s="1"/>
  <c r="B115" i="9" s="1"/>
  <c r="F115" i="9"/>
  <c r="H114" i="9"/>
  <c r="G114" i="9"/>
  <c r="E114" i="9" s="1"/>
  <c r="B114" i="9" s="1"/>
  <c r="F114" i="9"/>
  <c r="H113" i="9"/>
  <c r="G113" i="9"/>
  <c r="E113" i="9" s="1"/>
  <c r="F113" i="9"/>
  <c r="B113" i="9"/>
  <c r="H112" i="9"/>
  <c r="G112" i="9"/>
  <c r="F112" i="9"/>
  <c r="E112" i="9"/>
  <c r="B112" i="9" s="1"/>
  <c r="H111" i="9"/>
  <c r="G111" i="9"/>
  <c r="F111" i="9"/>
  <c r="E111" i="9"/>
  <c r="H110" i="9"/>
  <c r="G110" i="9"/>
  <c r="E110" i="9" s="1"/>
  <c r="F110" i="9"/>
  <c r="B110" i="9" s="1"/>
  <c r="H109" i="9"/>
  <c r="G109" i="9"/>
  <c r="F109" i="9"/>
  <c r="E109" i="9"/>
  <c r="B109" i="9" s="1"/>
  <c r="H108" i="9"/>
  <c r="E108" i="9" s="1"/>
  <c r="G108" i="9"/>
  <c r="F108" i="9"/>
  <c r="H107" i="9"/>
  <c r="G107" i="9"/>
  <c r="E107" i="9" s="1"/>
  <c r="B107" i="9" s="1"/>
  <c r="F107" i="9"/>
  <c r="H106" i="9"/>
  <c r="G106" i="9"/>
  <c r="F106" i="9"/>
  <c r="H105" i="9"/>
  <c r="G105" i="9"/>
  <c r="E105" i="9" s="1"/>
  <c r="B105" i="9" s="1"/>
  <c r="F105" i="9"/>
  <c r="H104" i="9"/>
  <c r="E104" i="9" s="1"/>
  <c r="B104" i="9" s="1"/>
  <c r="G104" i="9"/>
  <c r="F104" i="9"/>
  <c r="H103" i="9"/>
  <c r="G103" i="9"/>
  <c r="F103" i="9"/>
  <c r="E103" i="9"/>
  <c r="B103" i="9" s="1"/>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H45" i="9"/>
  <c r="G45" i="9"/>
  <c r="E45" i="9" s="1"/>
  <c r="B45" i="9" s="1"/>
  <c r="F45" i="9"/>
  <c r="H44" i="9"/>
  <c r="G44" i="9"/>
  <c r="E44" i="9" s="1"/>
  <c r="B44" i="9" s="1"/>
  <c r="F44" i="9"/>
  <c r="H43" i="9"/>
  <c r="G43" i="9"/>
  <c r="F43" i="9"/>
  <c r="H42" i="9"/>
  <c r="G42" i="9"/>
  <c r="F42" i="9"/>
  <c r="H41" i="9"/>
  <c r="G41" i="9"/>
  <c r="F41" i="9"/>
  <c r="H40" i="9"/>
  <c r="G40" i="9"/>
  <c r="E40" i="9" s="1"/>
  <c r="B40" i="9" s="1"/>
  <c r="F40" i="9"/>
  <c r="H39" i="9"/>
  <c r="G39" i="9"/>
  <c r="F39" i="9"/>
  <c r="H38" i="9"/>
  <c r="G38" i="9"/>
  <c r="F38" i="9"/>
  <c r="E38" i="9"/>
  <c r="B38" i="9" s="1"/>
  <c r="H37" i="9"/>
  <c r="G37" i="9"/>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G31" i="9"/>
  <c r="F31" i="9"/>
  <c r="E31" i="9"/>
  <c r="B31" i="9" s="1"/>
  <c r="H30" i="9"/>
  <c r="G30" i="9"/>
  <c r="F30" i="9"/>
  <c r="E30" i="9"/>
  <c r="B30" i="9" s="1"/>
  <c r="H29" i="9"/>
  <c r="G29" i="9"/>
  <c r="F29" i="9"/>
  <c r="H28" i="9"/>
  <c r="G28" i="9"/>
  <c r="E28" i="9" s="1"/>
  <c r="B28" i="9" s="1"/>
  <c r="F28" i="9"/>
  <c r="H27" i="9"/>
  <c r="G27" i="9"/>
  <c r="F27" i="9"/>
  <c r="E27" i="9"/>
  <c r="B27" i="9" s="1"/>
  <c r="H26" i="9"/>
  <c r="G26" i="9"/>
  <c r="E26" i="9" s="1"/>
  <c r="B26" i="9" s="1"/>
  <c r="F26" i="9"/>
  <c r="H25" i="9"/>
  <c r="G25" i="9"/>
  <c r="E25" i="9" s="1"/>
  <c r="B25" i="9" s="1"/>
  <c r="F25" i="9"/>
  <c r="H24" i="9"/>
  <c r="G24" i="9"/>
  <c r="E24" i="9" s="1"/>
  <c r="B24" i="9" s="1"/>
  <c r="F24" i="9"/>
  <c r="H23" i="9"/>
  <c r="G23" i="9"/>
  <c r="F23" i="9"/>
  <c r="E23" i="9"/>
  <c r="B23" i="9" s="1"/>
  <c r="H22" i="9"/>
  <c r="E22" i="9" s="1"/>
  <c r="B22" i="9" s="1"/>
  <c r="G22" i="9"/>
  <c r="F22" i="9"/>
  <c r="H21" i="9"/>
  <c r="G21" i="9"/>
  <c r="E21" i="9" s="1"/>
  <c r="B21" i="9" s="1"/>
  <c r="F21" i="9"/>
  <c r="F20" i="9"/>
  <c r="F4" i="9"/>
  <c r="O3" i="9"/>
  <c r="G274" i="9" s="1"/>
  <c r="I3" i="9"/>
  <c r="H3" i="9"/>
  <c r="G3" i="9"/>
  <c r="D101" i="8"/>
  <c r="I36" i="3" s="1"/>
  <c r="D95" i="8"/>
  <c r="D90" i="8"/>
  <c r="D85" i="8"/>
  <c r="D80" i="8"/>
  <c r="D75" i="8"/>
  <c r="D70" i="8"/>
  <c r="D65" i="8"/>
  <c r="D60" i="8"/>
  <c r="D55" i="8"/>
  <c r="D50" i="8"/>
  <c r="D44" i="8"/>
  <c r="D36" i="8"/>
  <c r="D26" i="8"/>
  <c r="D24" i="8" s="1"/>
  <c r="D18" i="8"/>
  <c r="D8" i="8"/>
  <c r="D6" i="8"/>
  <c r="C1481" i="1" s="1"/>
  <c r="H1481" i="1" s="1"/>
  <c r="E44" i="7"/>
  <c r="D44" i="7"/>
  <c r="E39" i="7"/>
  <c r="D39" i="7"/>
  <c r="D38" i="7" s="1"/>
  <c r="H31" i="3" s="1"/>
  <c r="E38" i="7"/>
  <c r="E30" i="7"/>
  <c r="D30" i="7"/>
  <c r="E23" i="7"/>
  <c r="E22" i="7" s="1"/>
  <c r="D23" i="7"/>
  <c r="E7" i="7"/>
  <c r="E6" i="7" s="1"/>
  <c r="E5" i="7" s="1"/>
  <c r="I29" i="3" s="1"/>
  <c r="D7" i="7"/>
  <c r="D6" i="7"/>
  <c r="F140" i="6"/>
  <c r="F139" i="6"/>
  <c r="F138" i="6"/>
  <c r="F137" i="6"/>
  <c r="F136" i="6"/>
  <c r="F135" i="6"/>
  <c r="F134" i="6"/>
  <c r="F133" i="6"/>
  <c r="F132" i="6"/>
  <c r="F131" i="6"/>
  <c r="F130" i="6"/>
  <c r="E130" i="6"/>
  <c r="D130" i="6"/>
  <c r="E129" i="6"/>
  <c r="D1423" i="1" s="1"/>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1383" i="1"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D1214" i="1" s="1"/>
  <c r="D250" i="5"/>
  <c r="F250" i="5" s="1"/>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E643" i="4"/>
  <c r="D637" i="1" s="1"/>
  <c r="F638" i="4"/>
  <c r="F637" i="4"/>
  <c r="F634" i="4"/>
  <c r="F633" i="4"/>
  <c r="F632" i="4"/>
  <c r="E632" i="4"/>
  <c r="D632" i="4"/>
  <c r="F631" i="4"/>
  <c r="F630" i="4"/>
  <c r="E629" i="4"/>
  <c r="D629" i="4"/>
  <c r="F629" i="4" s="1"/>
  <c r="F628" i="4"/>
  <c r="F627" i="4"/>
  <c r="E626" i="4"/>
  <c r="E625" i="4" s="1"/>
  <c r="D619" i="1"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D605" i="4"/>
  <c r="F604" i="4"/>
  <c r="F603" i="4"/>
  <c r="E603" i="4"/>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22" i="4"/>
  <c r="E418" i="4"/>
  <c r="D413" i="1" s="1"/>
  <c r="D418" i="4"/>
  <c r="C413" i="1" s="1"/>
  <c r="H413" i="1" s="1"/>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3" i="1" s="1"/>
  <c r="D378" i="4"/>
  <c r="F377" i="4"/>
  <c r="F376" i="4"/>
  <c r="F375" i="4"/>
  <c r="F374" i="4"/>
  <c r="F373" i="4"/>
  <c r="F372" i="4"/>
  <c r="F371" i="4"/>
  <c r="F370" i="4"/>
  <c r="E369" i="4"/>
  <c r="D364" i="1" s="1"/>
  <c r="H364" i="1" s="1"/>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D259" i="1" s="1"/>
  <c r="F262" i="4"/>
  <c r="F261" i="4"/>
  <c r="F260" i="4"/>
  <c r="E259" i="4"/>
  <c r="D259" i="4"/>
  <c r="F259" i="4" s="1"/>
  <c r="F258" i="4"/>
  <c r="F257" i="4"/>
  <c r="F256" i="4"/>
  <c r="F255" i="4"/>
  <c r="F254" i="4"/>
  <c r="E253" i="4"/>
  <c r="D253" i="4"/>
  <c r="E252" i="4"/>
  <c r="F251" i="4"/>
  <c r="F250" i="4"/>
  <c r="F249" i="4"/>
  <c r="F248" i="4"/>
  <c r="F247" i="4"/>
  <c r="E247" i="4"/>
  <c r="D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5" i="1" s="1"/>
  <c r="D219" i="4"/>
  <c r="F218" i="4"/>
  <c r="F217" i="4"/>
  <c r="F216" i="4"/>
  <c r="E216" i="4"/>
  <c r="D216" i="4"/>
  <c r="F215" i="4"/>
  <c r="E215" i="4"/>
  <c r="D211" i="1" s="1"/>
  <c r="D215" i="4"/>
  <c r="F214" i="4"/>
  <c r="F213" i="4"/>
  <c r="F212" i="4"/>
  <c r="F211" i="4"/>
  <c r="E210" i="4"/>
  <c r="E196" i="4" s="1"/>
  <c r="D192" i="1" s="1"/>
  <c r="D210" i="4"/>
  <c r="F210" i="4" s="1"/>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8" i="4" s="1"/>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D155" i="1" s="1"/>
  <c r="D159" i="4"/>
  <c r="F159" i="4" s="1"/>
  <c r="F158" i="4"/>
  <c r="F157" i="4"/>
  <c r="F156" i="4"/>
  <c r="F155" i="4"/>
  <c r="F154" i="4"/>
  <c r="E153" i="4"/>
  <c r="F153" i="4" s="1"/>
  <c r="D153" i="4"/>
  <c r="E152" i="4"/>
  <c r="F150" i="4"/>
  <c r="F149" i="4"/>
  <c r="F148" i="4"/>
  <c r="F147" i="4"/>
  <c r="F146" i="4"/>
  <c r="F145" i="4"/>
  <c r="F144" i="4"/>
  <c r="F143" i="4"/>
  <c r="F142" i="4"/>
  <c r="F141" i="4"/>
  <c r="E140" i="4"/>
  <c r="D140" i="4"/>
  <c r="F138" i="4"/>
  <c r="F137" i="4"/>
  <c r="F136" i="4"/>
  <c r="F135" i="4"/>
  <c r="E134" i="4"/>
  <c r="D134" i="4"/>
  <c r="E133" i="4"/>
  <c r="D129" i="1" s="1"/>
  <c r="F132" i="4"/>
  <c r="F131" i="4"/>
  <c r="F130" i="4"/>
  <c r="F129" i="4"/>
  <c r="E128" i="4"/>
  <c r="E124" i="4" s="1"/>
  <c r="D120" i="1" s="1"/>
  <c r="D128" i="4"/>
  <c r="F127" i="4"/>
  <c r="F126" i="4"/>
  <c r="E125" i="4"/>
  <c r="D125" i="4"/>
  <c r="F125" i="4" s="1"/>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c r="L3" i="9" s="1"/>
  <c r="C1580" i="1"/>
  <c r="G1579" i="1"/>
  <c r="C1579" i="1"/>
  <c r="H1579" i="1" s="1"/>
  <c r="C1578" i="1"/>
  <c r="H1577" i="1"/>
  <c r="G1577" i="1"/>
  <c r="C1577" i="1"/>
  <c r="C1575" i="1"/>
  <c r="H1574" i="1"/>
  <c r="G1574" i="1"/>
  <c r="C1574" i="1"/>
  <c r="C1573" i="1"/>
  <c r="G1572" i="1"/>
  <c r="C1572" i="1"/>
  <c r="H1572" i="1" s="1"/>
  <c r="C1571" i="1"/>
  <c r="H1570" i="1"/>
  <c r="G1570" i="1"/>
  <c r="C1570" i="1"/>
  <c r="H1569" i="1"/>
  <c r="G1569" i="1"/>
  <c r="C1569" i="1"/>
  <c r="C1568" i="1"/>
  <c r="H1567" i="1"/>
  <c r="C1567" i="1"/>
  <c r="G1567" i="1" s="1"/>
  <c r="H1566" i="1"/>
  <c r="G1566" i="1"/>
  <c r="C1566" i="1"/>
  <c r="C1565" i="1"/>
  <c r="G1564" i="1"/>
  <c r="C1564" i="1"/>
  <c r="H1564" i="1" s="1"/>
  <c r="C1563" i="1"/>
  <c r="H1562" i="1"/>
  <c r="G1562" i="1"/>
  <c r="C1562" i="1"/>
  <c r="H1561" i="1"/>
  <c r="G1561" i="1"/>
  <c r="C1561" i="1"/>
  <c r="C1560" i="1"/>
  <c r="H1559" i="1"/>
  <c r="C1559" i="1"/>
  <c r="G1559" i="1" s="1"/>
  <c r="H1558" i="1"/>
  <c r="G1558" i="1"/>
  <c r="C1558" i="1"/>
  <c r="C1557" i="1"/>
  <c r="G1556" i="1"/>
  <c r="C1556" i="1"/>
  <c r="H1556" i="1" s="1"/>
  <c r="C1555" i="1"/>
  <c r="H1554" i="1"/>
  <c r="G1554" i="1"/>
  <c r="C1554" i="1"/>
  <c r="H1553" i="1"/>
  <c r="G1553" i="1"/>
  <c r="C1553" i="1"/>
  <c r="C1552" i="1"/>
  <c r="H1551" i="1"/>
  <c r="C1551" i="1"/>
  <c r="G1551" i="1" s="1"/>
  <c r="H1550" i="1"/>
  <c r="G1550" i="1"/>
  <c r="C1550" i="1"/>
  <c r="C1549" i="1"/>
  <c r="G1548" i="1"/>
  <c r="C1548" i="1"/>
  <c r="H1548" i="1" s="1"/>
  <c r="C1547" i="1"/>
  <c r="H1546" i="1"/>
  <c r="G1546" i="1"/>
  <c r="C1546" i="1"/>
  <c r="H1545" i="1"/>
  <c r="G1545" i="1"/>
  <c r="C1545" i="1"/>
  <c r="C1544" i="1"/>
  <c r="H1543" i="1"/>
  <c r="C1543" i="1"/>
  <c r="G1543" i="1" s="1"/>
  <c r="H1542" i="1"/>
  <c r="G1542" i="1"/>
  <c r="C1542" i="1"/>
  <c r="C1541" i="1"/>
  <c r="G1540" i="1"/>
  <c r="C1540" i="1"/>
  <c r="H1540" i="1" s="1"/>
  <c r="C1539" i="1"/>
  <c r="H1538" i="1"/>
  <c r="G1538" i="1"/>
  <c r="C1538" i="1"/>
  <c r="H1537" i="1"/>
  <c r="G1537" i="1"/>
  <c r="C1537" i="1"/>
  <c r="C1536" i="1"/>
  <c r="H1535" i="1"/>
  <c r="C1535" i="1"/>
  <c r="G1535" i="1" s="1"/>
  <c r="H1534" i="1"/>
  <c r="G1534" i="1"/>
  <c r="C1534" i="1"/>
  <c r="C1533" i="1"/>
  <c r="G1532" i="1"/>
  <c r="C1532" i="1"/>
  <c r="H1532" i="1" s="1"/>
  <c r="C1531" i="1"/>
  <c r="H1530" i="1"/>
  <c r="G1530" i="1"/>
  <c r="C1530" i="1"/>
  <c r="H1529" i="1"/>
  <c r="G1529" i="1"/>
  <c r="C1529" i="1"/>
  <c r="C1528" i="1"/>
  <c r="H1527" i="1"/>
  <c r="C1527" i="1"/>
  <c r="G1527" i="1" s="1"/>
  <c r="H1526" i="1"/>
  <c r="G1526" i="1"/>
  <c r="C1526" i="1"/>
  <c r="C1525" i="1"/>
  <c r="C1523" i="1"/>
  <c r="H1522" i="1"/>
  <c r="G1522" i="1"/>
  <c r="C1522" i="1"/>
  <c r="H1521" i="1"/>
  <c r="G1521" i="1"/>
  <c r="C1521" i="1"/>
  <c r="C1520" i="1"/>
  <c r="G1516" i="1"/>
  <c r="C1516" i="1"/>
  <c r="H1516" i="1" s="1"/>
  <c r="C1515" i="1"/>
  <c r="G1515" i="1" s="1"/>
  <c r="H1514" i="1"/>
  <c r="G1514" i="1"/>
  <c r="C1514" i="1"/>
  <c r="C1513" i="1"/>
  <c r="H1513" i="1" s="1"/>
  <c r="C1512" i="1"/>
  <c r="H1512" i="1" s="1"/>
  <c r="H1511" i="1"/>
  <c r="C1511" i="1"/>
  <c r="G1511" i="1" s="1"/>
  <c r="H1510" i="1"/>
  <c r="C1510" i="1"/>
  <c r="G1510" i="1" s="1"/>
  <c r="C1509" i="1"/>
  <c r="G1509" i="1" s="1"/>
  <c r="C1508" i="1"/>
  <c r="C1507" i="1"/>
  <c r="G1507" i="1" s="1"/>
  <c r="H1506" i="1"/>
  <c r="G1506" i="1"/>
  <c r="C1506" i="1"/>
  <c r="C1505" i="1"/>
  <c r="H1505" i="1" s="1"/>
  <c r="C1504" i="1"/>
  <c r="H1504" i="1" s="1"/>
  <c r="H1503" i="1"/>
  <c r="C1503" i="1"/>
  <c r="G1503" i="1" s="1"/>
  <c r="C1502" i="1"/>
  <c r="H1502" i="1" s="1"/>
  <c r="C1501" i="1"/>
  <c r="G1501" i="1" s="1"/>
  <c r="C1500" i="1"/>
  <c r="H1500" i="1" s="1"/>
  <c r="C1499" i="1"/>
  <c r="G1499" i="1" s="1"/>
  <c r="H1498" i="1"/>
  <c r="G1498" i="1"/>
  <c r="C1498" i="1"/>
  <c r="C1497" i="1"/>
  <c r="H1497" i="1" s="1"/>
  <c r="C1496" i="1"/>
  <c r="H1496" i="1" s="1"/>
  <c r="H1495" i="1"/>
  <c r="C1495" i="1"/>
  <c r="G1495" i="1" s="1"/>
  <c r="H1494" i="1"/>
  <c r="G1494" i="1"/>
  <c r="C1494" i="1"/>
  <c r="H1493" i="1"/>
  <c r="C1493" i="1"/>
  <c r="G1493" i="1" s="1"/>
  <c r="C1492" i="1"/>
  <c r="H1492" i="1" s="1"/>
  <c r="C1491" i="1"/>
  <c r="G1491" i="1" s="1"/>
  <c r="H1490" i="1"/>
  <c r="G1490" i="1"/>
  <c r="C1490" i="1"/>
  <c r="C1489" i="1"/>
  <c r="H1489" i="1" s="1"/>
  <c r="C1488" i="1"/>
  <c r="H1488" i="1" s="1"/>
  <c r="H1487" i="1"/>
  <c r="C1487" i="1"/>
  <c r="G1487" i="1" s="1"/>
  <c r="C1486" i="1"/>
  <c r="H1486" i="1" s="1"/>
  <c r="C1485" i="1"/>
  <c r="G1485" i="1" s="1"/>
  <c r="C1484" i="1"/>
  <c r="H1484" i="1" s="1"/>
  <c r="C1483" i="1"/>
  <c r="G1483" i="1" s="1"/>
  <c r="H1482" i="1"/>
  <c r="G1482" i="1"/>
  <c r="C1482" i="1"/>
  <c r="C1480" i="1"/>
  <c r="G1480" i="1" s="1"/>
  <c r="J1479" i="1"/>
  <c r="H1479" i="1"/>
  <c r="D1479" i="1"/>
  <c r="G1479" i="1" s="1"/>
  <c r="I1479" i="1" s="1"/>
  <c r="C1479" i="1"/>
  <c r="J1478" i="1"/>
  <c r="D1478" i="1"/>
  <c r="C1478" i="1"/>
  <c r="D1477" i="1"/>
  <c r="C1477" i="1"/>
  <c r="H1476" i="1"/>
  <c r="I1476" i="1" s="1"/>
  <c r="D1476" i="1"/>
  <c r="C1476" i="1"/>
  <c r="G1476" i="1" s="1"/>
  <c r="D1475" i="1"/>
  <c r="H1475" i="1" s="1"/>
  <c r="C1475" i="1"/>
  <c r="J1474" i="1"/>
  <c r="H1474" i="1"/>
  <c r="G1474" i="1"/>
  <c r="I1474" i="1" s="1"/>
  <c r="D1474" i="1"/>
  <c r="C1474" i="1"/>
  <c r="J1473" i="1"/>
  <c r="D1473" i="1"/>
  <c r="C1473" i="1"/>
  <c r="D1472" i="1"/>
  <c r="C1472" i="1"/>
  <c r="D1471" i="1"/>
  <c r="H1471" i="1" s="1"/>
  <c r="C1471" i="1"/>
  <c r="D1470" i="1"/>
  <c r="C1470" i="1"/>
  <c r="D1469" i="1"/>
  <c r="C1469" i="1"/>
  <c r="J1468" i="1"/>
  <c r="D1468" i="1"/>
  <c r="C1468" i="1"/>
  <c r="D1467" i="1"/>
  <c r="H1467" i="1" s="1"/>
  <c r="C1467" i="1"/>
  <c r="J1466" i="1"/>
  <c r="H1466" i="1"/>
  <c r="G1466" i="1"/>
  <c r="I1466" i="1" s="1"/>
  <c r="D1466" i="1"/>
  <c r="C1466" i="1"/>
  <c r="J1465" i="1"/>
  <c r="D1465" i="1"/>
  <c r="C1465" i="1"/>
  <c r="D1464" i="1"/>
  <c r="C1464" i="1"/>
  <c r="D1463" i="1"/>
  <c r="H1463" i="1" s="1"/>
  <c r="C1463" i="1"/>
  <c r="J1462" i="1"/>
  <c r="H1462" i="1"/>
  <c r="G1462" i="1"/>
  <c r="I1462" i="1" s="1"/>
  <c r="D1462" i="1"/>
  <c r="C1462" i="1"/>
  <c r="D1461" i="1"/>
  <c r="H1460" i="1"/>
  <c r="I1460" i="1" s="1"/>
  <c r="D1460" i="1"/>
  <c r="C1460" i="1"/>
  <c r="G1460" i="1" s="1"/>
  <c r="J1459" i="1"/>
  <c r="H1459" i="1"/>
  <c r="D1459" i="1"/>
  <c r="G1459" i="1" s="1"/>
  <c r="I1459" i="1" s="1"/>
  <c r="C1459" i="1"/>
  <c r="D1458" i="1"/>
  <c r="C1458" i="1"/>
  <c r="G1457" i="1"/>
  <c r="D1457" i="1"/>
  <c r="C1457" i="1"/>
  <c r="H1456" i="1"/>
  <c r="I1456" i="1" s="1"/>
  <c r="D1456" i="1"/>
  <c r="C1456" i="1"/>
  <c r="G1456" i="1" s="1"/>
  <c r="J1455" i="1"/>
  <c r="H1455" i="1"/>
  <c r="D1455" i="1"/>
  <c r="G1455" i="1" s="1"/>
  <c r="C1455" i="1"/>
  <c r="H1454" i="1"/>
  <c r="D1454" i="1"/>
  <c r="G1454" i="1" s="1"/>
  <c r="C1454" i="1"/>
  <c r="D1453" i="1"/>
  <c r="J1452" i="1"/>
  <c r="D1452" i="1"/>
  <c r="C1452" i="1"/>
  <c r="J1451" i="1"/>
  <c r="D1451" i="1"/>
  <c r="C1451" i="1"/>
  <c r="D1450" i="1"/>
  <c r="H1450" i="1" s="1"/>
  <c r="C1450" i="1"/>
  <c r="J1449" i="1"/>
  <c r="H1449" i="1"/>
  <c r="G1449" i="1"/>
  <c r="I1449" i="1" s="1"/>
  <c r="D1449" i="1"/>
  <c r="C1449" i="1"/>
  <c r="J1448" i="1"/>
  <c r="D1448" i="1"/>
  <c r="C1448" i="1"/>
  <c r="D1447" i="1"/>
  <c r="C1447" i="1"/>
  <c r="D1446" i="1"/>
  <c r="H1446" i="1" s="1"/>
  <c r="C1446" i="1"/>
  <c r="D1445" i="1"/>
  <c r="J1445" i="1" s="1"/>
  <c r="C1445" i="1"/>
  <c r="H1444" i="1"/>
  <c r="G1444" i="1"/>
  <c r="D1444" i="1"/>
  <c r="C1444" i="1"/>
  <c r="J1444" i="1" s="1"/>
  <c r="J1443" i="1"/>
  <c r="D1443" i="1"/>
  <c r="C1443" i="1"/>
  <c r="D1442" i="1"/>
  <c r="C1442" i="1"/>
  <c r="D1441" i="1"/>
  <c r="G1441" i="1" s="1"/>
  <c r="C1441" i="1"/>
  <c r="H1440" i="1"/>
  <c r="G1440" i="1"/>
  <c r="I1440" i="1" s="1"/>
  <c r="D1440" i="1"/>
  <c r="C1440" i="1"/>
  <c r="J1440" i="1" s="1"/>
  <c r="J1439" i="1"/>
  <c r="D1439" i="1"/>
  <c r="C1439" i="1"/>
  <c r="G1438" i="1"/>
  <c r="D1438" i="1"/>
  <c r="C1438" i="1"/>
  <c r="H1438" i="1" s="1"/>
  <c r="D1437" i="1"/>
  <c r="G1437" i="1" s="1"/>
  <c r="C1437" i="1"/>
  <c r="D1436" i="1"/>
  <c r="G1434" i="1"/>
  <c r="D1434" i="1"/>
  <c r="C1434" i="1"/>
  <c r="H1434" i="1" s="1"/>
  <c r="D1433" i="1"/>
  <c r="G1433" i="1" s="1"/>
  <c r="C1433" i="1"/>
  <c r="D1432" i="1"/>
  <c r="C1432" i="1"/>
  <c r="D1431" i="1"/>
  <c r="C1431" i="1"/>
  <c r="G1430" i="1"/>
  <c r="D1430" i="1"/>
  <c r="C1430" i="1"/>
  <c r="H1430" i="1" s="1"/>
  <c r="G1429" i="1"/>
  <c r="D1429" i="1"/>
  <c r="C1429" i="1"/>
  <c r="D1428" i="1"/>
  <c r="C1428" i="1"/>
  <c r="D1427" i="1"/>
  <c r="C1427" i="1"/>
  <c r="G1426" i="1"/>
  <c r="D1426" i="1"/>
  <c r="C1426" i="1"/>
  <c r="H1426" i="1" s="1"/>
  <c r="D1425" i="1"/>
  <c r="G1425" i="1" s="1"/>
  <c r="C1425" i="1"/>
  <c r="D1424" i="1"/>
  <c r="C1424" i="1"/>
  <c r="C1423" i="1"/>
  <c r="G1422" i="1"/>
  <c r="D1422" i="1"/>
  <c r="C1422" i="1"/>
  <c r="H1422" i="1" s="1"/>
  <c r="D1421" i="1"/>
  <c r="G1421" i="1" s="1"/>
  <c r="C1421" i="1"/>
  <c r="D1420" i="1"/>
  <c r="C1420" i="1"/>
  <c r="D1419" i="1"/>
  <c r="C1419" i="1"/>
  <c r="G1418" i="1"/>
  <c r="D1418" i="1"/>
  <c r="C1418" i="1"/>
  <c r="H1418" i="1" s="1"/>
  <c r="D1417" i="1"/>
  <c r="G1417" i="1" s="1"/>
  <c r="C1417" i="1"/>
  <c r="D1416" i="1"/>
  <c r="C1416" i="1"/>
  <c r="D1415" i="1"/>
  <c r="C1415" i="1"/>
  <c r="G1414" i="1"/>
  <c r="D1414" i="1"/>
  <c r="C1414" i="1"/>
  <c r="H1414" i="1" s="1"/>
  <c r="G1413" i="1"/>
  <c r="D1413" i="1"/>
  <c r="C1413" i="1"/>
  <c r="D1412" i="1"/>
  <c r="C1412" i="1"/>
  <c r="D1411" i="1"/>
  <c r="C1411" i="1"/>
  <c r="G1410" i="1"/>
  <c r="D1410" i="1"/>
  <c r="C1410" i="1"/>
  <c r="H1410" i="1" s="1"/>
  <c r="D1409" i="1"/>
  <c r="G1409" i="1" s="1"/>
  <c r="C1409" i="1"/>
  <c r="D1408" i="1"/>
  <c r="C1408" i="1"/>
  <c r="D1407" i="1"/>
  <c r="C1407" i="1"/>
  <c r="G1406" i="1"/>
  <c r="D1406" i="1"/>
  <c r="C1406" i="1"/>
  <c r="H1406" i="1" s="1"/>
  <c r="D1405" i="1"/>
  <c r="G1405" i="1" s="1"/>
  <c r="C1405" i="1"/>
  <c r="D1404" i="1"/>
  <c r="C1404" i="1"/>
  <c r="D1403" i="1"/>
  <c r="C1403" i="1"/>
  <c r="G1402" i="1"/>
  <c r="D1402" i="1"/>
  <c r="C1402" i="1"/>
  <c r="H1402" i="1" s="1"/>
  <c r="G1401" i="1"/>
  <c r="D1401" i="1"/>
  <c r="C1401" i="1"/>
  <c r="D1400" i="1"/>
  <c r="C1400" i="1"/>
  <c r="D1399" i="1"/>
  <c r="C1399" i="1"/>
  <c r="G1398" i="1"/>
  <c r="D1398" i="1"/>
  <c r="C1398" i="1"/>
  <c r="H1398" i="1" s="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D1060" i="1"/>
  <c r="C1060" i="1"/>
  <c r="G1060" i="1" s="1"/>
  <c r="H1059" i="1"/>
  <c r="D1059" i="1"/>
  <c r="C1059" i="1"/>
  <c r="G1059" i="1" s="1"/>
  <c r="H1058" i="1"/>
  <c r="D1058" i="1"/>
  <c r="C1058" i="1"/>
  <c r="G1058" i="1" s="1"/>
  <c r="D1057" i="1"/>
  <c r="C1057" i="1"/>
  <c r="D1056" i="1"/>
  <c r="H1055" i="1"/>
  <c r="D1055" i="1"/>
  <c r="C1055" i="1"/>
  <c r="G1055" i="1" s="1"/>
  <c r="H1054" i="1"/>
  <c r="D1054" i="1"/>
  <c r="C1054" i="1"/>
  <c r="G1054" i="1" s="1"/>
  <c r="D1053" i="1"/>
  <c r="C1053" i="1"/>
  <c r="D1052" i="1"/>
  <c r="C1052" i="1"/>
  <c r="G1052" i="1" s="1"/>
  <c r="H1051" i="1"/>
  <c r="D1051" i="1"/>
  <c r="C1051" i="1"/>
  <c r="G1051" i="1" s="1"/>
  <c r="H1050" i="1"/>
  <c r="D1050" i="1"/>
  <c r="C1050" i="1"/>
  <c r="G1050" i="1" s="1"/>
  <c r="D1049" i="1"/>
  <c r="C1049" i="1"/>
  <c r="D1048" i="1"/>
  <c r="C1048" i="1"/>
  <c r="G1048" i="1" s="1"/>
  <c r="C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D1034" i="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D992" i="1"/>
  <c r="C992" i="1"/>
  <c r="D991" i="1"/>
  <c r="C991" i="1"/>
  <c r="H991" i="1" s="1"/>
  <c r="D990" i="1"/>
  <c r="G989" i="1"/>
  <c r="D989" i="1"/>
  <c r="C989" i="1"/>
  <c r="H989" i="1" s="1"/>
  <c r="D988" i="1"/>
  <c r="C988"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D853" i="1"/>
  <c r="C853" i="1"/>
  <c r="H853" i="1" s="1"/>
  <c r="D852" i="1"/>
  <c r="C852" i="1"/>
  <c r="H852" i="1" s="1"/>
  <c r="G851" i="1"/>
  <c r="D851" i="1"/>
  <c r="C851" i="1"/>
  <c r="H851" i="1" s="1"/>
  <c r="G850" i="1"/>
  <c r="D850" i="1"/>
  <c r="C850" i="1"/>
  <c r="H850" i="1" s="1"/>
  <c r="D849" i="1"/>
  <c r="C849" i="1"/>
  <c r="H849" i="1" s="1"/>
  <c r="D848" i="1"/>
  <c r="C848" i="1"/>
  <c r="H848" i="1" s="1"/>
  <c r="G847" i="1"/>
  <c r="D847" i="1"/>
  <c r="C847" i="1"/>
  <c r="H847" i="1" s="1"/>
  <c r="G846" i="1"/>
  <c r="D846" i="1"/>
  <c r="C846" i="1"/>
  <c r="H846" i="1" s="1"/>
  <c r="D845" i="1"/>
  <c r="C845" i="1"/>
  <c r="H845" i="1" s="1"/>
  <c r="D844" i="1"/>
  <c r="C844" i="1"/>
  <c r="H844" i="1" s="1"/>
  <c r="G843" i="1"/>
  <c r="D843" i="1"/>
  <c r="C843" i="1"/>
  <c r="H843" i="1" s="1"/>
  <c r="G842" i="1"/>
  <c r="D842" i="1"/>
  <c r="C842" i="1"/>
  <c r="H842" i="1" s="1"/>
  <c r="D841" i="1"/>
  <c r="C841" i="1"/>
  <c r="H841" i="1" s="1"/>
  <c r="D840" i="1"/>
  <c r="C840" i="1"/>
  <c r="H840" i="1" s="1"/>
  <c r="G839" i="1"/>
  <c r="D839" i="1"/>
  <c r="C839" i="1"/>
  <c r="H839" i="1" s="1"/>
  <c r="G838" i="1"/>
  <c r="D838" i="1"/>
  <c r="C838" i="1"/>
  <c r="H838" i="1" s="1"/>
  <c r="D837" i="1"/>
  <c r="C837" i="1"/>
  <c r="H837" i="1" s="1"/>
  <c r="D836" i="1"/>
  <c r="C836" i="1"/>
  <c r="H836" i="1" s="1"/>
  <c r="G835" i="1"/>
  <c r="D835" i="1"/>
  <c r="C835" i="1"/>
  <c r="H835" i="1" s="1"/>
  <c r="G834" i="1"/>
  <c r="D834" i="1"/>
  <c r="C834" i="1"/>
  <c r="H834" i="1" s="1"/>
  <c r="D833" i="1"/>
  <c r="C833" i="1"/>
  <c r="H833" i="1" s="1"/>
  <c r="D832" i="1"/>
  <c r="C832" i="1"/>
  <c r="H832" i="1" s="1"/>
  <c r="G831" i="1"/>
  <c r="D831" i="1"/>
  <c r="C831" i="1"/>
  <c r="H831" i="1" s="1"/>
  <c r="G830" i="1"/>
  <c r="D830" i="1"/>
  <c r="C830" i="1"/>
  <c r="H830" i="1" s="1"/>
  <c r="D829" i="1"/>
  <c r="C829" i="1"/>
  <c r="H829" i="1" s="1"/>
  <c r="D828" i="1"/>
  <c r="C828" i="1"/>
  <c r="H828" i="1" s="1"/>
  <c r="G827" i="1"/>
  <c r="D827" i="1"/>
  <c r="C827" i="1"/>
  <c r="H827" i="1" s="1"/>
  <c r="G826" i="1"/>
  <c r="D826" i="1"/>
  <c r="C826" i="1"/>
  <c r="H826" i="1" s="1"/>
  <c r="D825" i="1"/>
  <c r="C825" i="1"/>
  <c r="H825" i="1" s="1"/>
  <c r="D824" i="1"/>
  <c r="C824" i="1"/>
  <c r="H824" i="1" s="1"/>
  <c r="G823" i="1"/>
  <c r="D823" i="1"/>
  <c r="C823" i="1"/>
  <c r="H823" i="1" s="1"/>
  <c r="G822" i="1"/>
  <c r="D822" i="1"/>
  <c r="C822" i="1"/>
  <c r="H822" i="1" s="1"/>
  <c r="D821" i="1"/>
  <c r="C821" i="1"/>
  <c r="H821" i="1" s="1"/>
  <c r="D820" i="1"/>
  <c r="C820" i="1"/>
  <c r="H820" i="1" s="1"/>
  <c r="G819" i="1"/>
  <c r="D819" i="1"/>
  <c r="C819" i="1"/>
  <c r="H819" i="1" s="1"/>
  <c r="G818" i="1"/>
  <c r="D818" i="1"/>
  <c r="C818" i="1"/>
  <c r="H818" i="1" s="1"/>
  <c r="D817" i="1"/>
  <c r="C817" i="1"/>
  <c r="H817" i="1" s="1"/>
  <c r="D816" i="1"/>
  <c r="C816" i="1"/>
  <c r="H816" i="1" s="1"/>
  <c r="G815" i="1"/>
  <c r="D815" i="1"/>
  <c r="C815" i="1"/>
  <c r="H815" i="1" s="1"/>
  <c r="G814" i="1"/>
  <c r="D814" i="1"/>
  <c r="C814" i="1"/>
  <c r="H814" i="1" s="1"/>
  <c r="D813" i="1"/>
  <c r="C813" i="1"/>
  <c r="H813" i="1" s="1"/>
  <c r="D812" i="1"/>
  <c r="C812" i="1"/>
  <c r="H812" i="1" s="1"/>
  <c r="G811" i="1"/>
  <c r="D811" i="1"/>
  <c r="C811" i="1"/>
  <c r="H811" i="1" s="1"/>
  <c r="G810" i="1"/>
  <c r="D810" i="1"/>
  <c r="C810" i="1"/>
  <c r="H810" i="1" s="1"/>
  <c r="D809" i="1"/>
  <c r="C809" i="1"/>
  <c r="H809" i="1" s="1"/>
  <c r="D808" i="1"/>
  <c r="C808" i="1"/>
  <c r="H808" i="1" s="1"/>
  <c r="G807" i="1"/>
  <c r="D807" i="1"/>
  <c r="C807" i="1"/>
  <c r="H807" i="1" s="1"/>
  <c r="G806" i="1"/>
  <c r="D806" i="1"/>
  <c r="C806" i="1"/>
  <c r="H806" i="1" s="1"/>
  <c r="D805" i="1"/>
  <c r="C805" i="1"/>
  <c r="H805" i="1" s="1"/>
  <c r="D804" i="1"/>
  <c r="C804" i="1"/>
  <c r="H804" i="1" s="1"/>
  <c r="G803" i="1"/>
  <c r="D803" i="1"/>
  <c r="C803" i="1"/>
  <c r="H803" i="1" s="1"/>
  <c r="G802" i="1"/>
  <c r="D802" i="1"/>
  <c r="C802" i="1"/>
  <c r="H802" i="1" s="1"/>
  <c r="D801" i="1"/>
  <c r="C801" i="1"/>
  <c r="H801" i="1" s="1"/>
  <c r="D800" i="1"/>
  <c r="C800" i="1"/>
  <c r="H800" i="1" s="1"/>
  <c r="G799" i="1"/>
  <c r="D799" i="1"/>
  <c r="C799" i="1"/>
  <c r="H799" i="1" s="1"/>
  <c r="G798" i="1"/>
  <c r="D798" i="1"/>
  <c r="C798" i="1"/>
  <c r="H798" i="1" s="1"/>
  <c r="D797" i="1"/>
  <c r="C797" i="1"/>
  <c r="H797" i="1" s="1"/>
  <c r="D796" i="1"/>
  <c r="C796" i="1"/>
  <c r="H796" i="1" s="1"/>
  <c r="G795" i="1"/>
  <c r="D795" i="1"/>
  <c r="C795" i="1"/>
  <c r="H795" i="1" s="1"/>
  <c r="G794" i="1"/>
  <c r="D794" i="1"/>
  <c r="C794" i="1"/>
  <c r="H794" i="1" s="1"/>
  <c r="D793" i="1"/>
  <c r="C793" i="1"/>
  <c r="H793" i="1" s="1"/>
  <c r="D792" i="1"/>
  <c r="C792" i="1"/>
  <c r="H792" i="1" s="1"/>
  <c r="G791" i="1"/>
  <c r="D791" i="1"/>
  <c r="C791" i="1"/>
  <c r="H791" i="1" s="1"/>
  <c r="G790" i="1"/>
  <c r="D790" i="1"/>
  <c r="C790" i="1"/>
  <c r="H790" i="1" s="1"/>
  <c r="D789" i="1"/>
  <c r="C789" i="1"/>
  <c r="H789" i="1" s="1"/>
  <c r="D788" i="1"/>
  <c r="C788" i="1"/>
  <c r="H788" i="1" s="1"/>
  <c r="G787" i="1"/>
  <c r="D787" i="1"/>
  <c r="C787" i="1"/>
  <c r="H787" i="1" s="1"/>
  <c r="G786" i="1"/>
  <c r="D786" i="1"/>
  <c r="C786" i="1"/>
  <c r="H786" i="1" s="1"/>
  <c r="D785" i="1"/>
  <c r="C785" i="1"/>
  <c r="H785" i="1" s="1"/>
  <c r="D784" i="1"/>
  <c r="C784" i="1"/>
  <c r="H784" i="1" s="1"/>
  <c r="G783" i="1"/>
  <c r="D783" i="1"/>
  <c r="C783" i="1"/>
  <c r="H783" i="1" s="1"/>
  <c r="G782" i="1"/>
  <c r="D782" i="1"/>
  <c r="C782" i="1"/>
  <c r="H782" i="1" s="1"/>
  <c r="D781" i="1"/>
  <c r="C781" i="1"/>
  <c r="H781" i="1" s="1"/>
  <c r="D780" i="1"/>
  <c r="C780" i="1"/>
  <c r="H780" i="1" s="1"/>
  <c r="G779" i="1"/>
  <c r="D779" i="1"/>
  <c r="C779" i="1"/>
  <c r="H779" i="1" s="1"/>
  <c r="G778" i="1"/>
  <c r="D778" i="1"/>
  <c r="C778" i="1"/>
  <c r="H778" i="1" s="1"/>
  <c r="D777" i="1"/>
  <c r="C777" i="1"/>
  <c r="H777" i="1" s="1"/>
  <c r="D776" i="1"/>
  <c r="C776" i="1"/>
  <c r="H776" i="1" s="1"/>
  <c r="G775" i="1"/>
  <c r="D775" i="1"/>
  <c r="C775" i="1"/>
  <c r="H775" i="1" s="1"/>
  <c r="G774" i="1"/>
  <c r="D774" i="1"/>
  <c r="C774" i="1"/>
  <c r="H774" i="1" s="1"/>
  <c r="D773" i="1"/>
  <c r="C773" i="1"/>
  <c r="H773" i="1" s="1"/>
  <c r="D772" i="1"/>
  <c r="C772" i="1"/>
  <c r="H772" i="1" s="1"/>
  <c r="G771" i="1"/>
  <c r="D771" i="1"/>
  <c r="C771" i="1"/>
  <c r="H771" i="1" s="1"/>
  <c r="G770" i="1"/>
  <c r="D770" i="1"/>
  <c r="C770" i="1"/>
  <c r="H770" i="1" s="1"/>
  <c r="D769" i="1"/>
  <c r="C769" i="1"/>
  <c r="H769" i="1" s="1"/>
  <c r="D768" i="1"/>
  <c r="C768" i="1"/>
  <c r="H768" i="1" s="1"/>
  <c r="G767" i="1"/>
  <c r="D767" i="1"/>
  <c r="C767" i="1"/>
  <c r="H767" i="1" s="1"/>
  <c r="G766" i="1"/>
  <c r="D766" i="1"/>
  <c r="C766" i="1"/>
  <c r="H766" i="1" s="1"/>
  <c r="D765" i="1"/>
  <c r="C765" i="1"/>
  <c r="H765" i="1" s="1"/>
  <c r="D764" i="1"/>
  <c r="C764" i="1"/>
  <c r="H764" i="1" s="1"/>
  <c r="G763" i="1"/>
  <c r="D763" i="1"/>
  <c r="C763" i="1"/>
  <c r="H763" i="1" s="1"/>
  <c r="G762" i="1"/>
  <c r="D762" i="1"/>
  <c r="C762" i="1"/>
  <c r="H762" i="1" s="1"/>
  <c r="D761" i="1"/>
  <c r="C761" i="1"/>
  <c r="H761" i="1" s="1"/>
  <c r="D760" i="1"/>
  <c r="C760" i="1"/>
  <c r="H760" i="1" s="1"/>
  <c r="G759" i="1"/>
  <c r="D759" i="1"/>
  <c r="C759" i="1"/>
  <c r="H759" i="1" s="1"/>
  <c r="G758" i="1"/>
  <c r="D758" i="1"/>
  <c r="C758" i="1"/>
  <c r="H758" i="1" s="1"/>
  <c r="D757" i="1"/>
  <c r="C757" i="1"/>
  <c r="H757" i="1" s="1"/>
  <c r="D756" i="1"/>
  <c r="C756" i="1"/>
  <c r="H756" i="1" s="1"/>
  <c r="G755" i="1"/>
  <c r="D755" i="1"/>
  <c r="C755" i="1"/>
  <c r="H755" i="1" s="1"/>
  <c r="G754" i="1"/>
  <c r="D754" i="1"/>
  <c r="C754" i="1"/>
  <c r="H754" i="1" s="1"/>
  <c r="D753" i="1"/>
  <c r="C753" i="1"/>
  <c r="H753" i="1" s="1"/>
  <c r="D752" i="1"/>
  <c r="C752" i="1"/>
  <c r="H752" i="1" s="1"/>
  <c r="G751" i="1"/>
  <c r="D751" i="1"/>
  <c r="C751" i="1"/>
  <c r="H751" i="1" s="1"/>
  <c r="G750" i="1"/>
  <c r="D750" i="1"/>
  <c r="C750" i="1"/>
  <c r="H750" i="1" s="1"/>
  <c r="D749" i="1"/>
  <c r="C749" i="1"/>
  <c r="H749" i="1" s="1"/>
  <c r="D748" i="1"/>
  <c r="C748" i="1"/>
  <c r="H748" i="1" s="1"/>
  <c r="G747" i="1"/>
  <c r="D747" i="1"/>
  <c r="C747" i="1"/>
  <c r="H747" i="1" s="1"/>
  <c r="G746" i="1"/>
  <c r="D746" i="1"/>
  <c r="C746" i="1"/>
  <c r="H746" i="1" s="1"/>
  <c r="D745" i="1"/>
  <c r="C745" i="1"/>
  <c r="H745" i="1" s="1"/>
  <c r="D744" i="1"/>
  <c r="C744" i="1"/>
  <c r="H744" i="1" s="1"/>
  <c r="G743" i="1"/>
  <c r="D743" i="1"/>
  <c r="C743" i="1"/>
  <c r="H743" i="1" s="1"/>
  <c r="G742" i="1"/>
  <c r="D742" i="1"/>
  <c r="C742" i="1"/>
  <c r="H742" i="1" s="1"/>
  <c r="D741" i="1"/>
  <c r="C741" i="1"/>
  <c r="H741" i="1" s="1"/>
  <c r="D740" i="1"/>
  <c r="C740" i="1"/>
  <c r="H740" i="1" s="1"/>
  <c r="G739" i="1"/>
  <c r="D739" i="1"/>
  <c r="C739" i="1"/>
  <c r="H739" i="1" s="1"/>
  <c r="G738" i="1"/>
  <c r="D738" i="1"/>
  <c r="C738" i="1"/>
  <c r="H738" i="1" s="1"/>
  <c r="D737" i="1"/>
  <c r="C737" i="1"/>
  <c r="H737" i="1" s="1"/>
  <c r="D736" i="1"/>
  <c r="C736" i="1"/>
  <c r="H736" i="1" s="1"/>
  <c r="G735" i="1"/>
  <c r="D735" i="1"/>
  <c r="C735" i="1"/>
  <c r="H735" i="1" s="1"/>
  <c r="G734" i="1"/>
  <c r="D734" i="1"/>
  <c r="C734" i="1"/>
  <c r="H734" i="1" s="1"/>
  <c r="D733" i="1"/>
  <c r="C733" i="1"/>
  <c r="H733" i="1" s="1"/>
  <c r="D732" i="1"/>
  <c r="C732" i="1"/>
  <c r="H732" i="1" s="1"/>
  <c r="G731" i="1"/>
  <c r="D731" i="1"/>
  <c r="C731" i="1"/>
  <c r="H731" i="1" s="1"/>
  <c r="G730" i="1"/>
  <c r="D730" i="1"/>
  <c r="C730" i="1"/>
  <c r="H730" i="1" s="1"/>
  <c r="D729" i="1"/>
  <c r="C729" i="1"/>
  <c r="H729" i="1" s="1"/>
  <c r="D728" i="1"/>
  <c r="C728" i="1"/>
  <c r="H728" i="1" s="1"/>
  <c r="G727" i="1"/>
  <c r="D727" i="1"/>
  <c r="C727" i="1"/>
  <c r="H727" i="1" s="1"/>
  <c r="G726" i="1"/>
  <c r="D726" i="1"/>
  <c r="C726" i="1"/>
  <c r="H726" i="1" s="1"/>
  <c r="D725" i="1"/>
  <c r="C725" i="1"/>
  <c r="H725" i="1" s="1"/>
  <c r="D724" i="1"/>
  <c r="C724" i="1"/>
  <c r="H724" i="1" s="1"/>
  <c r="G723" i="1"/>
  <c r="D723" i="1"/>
  <c r="C723" i="1"/>
  <c r="H723" i="1" s="1"/>
  <c r="G722" i="1"/>
  <c r="D722" i="1"/>
  <c r="C722" i="1"/>
  <c r="H722" i="1" s="1"/>
  <c r="D721" i="1"/>
  <c r="C721" i="1"/>
  <c r="H721" i="1" s="1"/>
  <c r="D720" i="1"/>
  <c r="C720" i="1"/>
  <c r="H720" i="1" s="1"/>
  <c r="D719" i="1"/>
  <c r="G719" i="1" s="1"/>
  <c r="C719" i="1"/>
  <c r="G718" i="1"/>
  <c r="D718" i="1"/>
  <c r="C718" i="1"/>
  <c r="H718" i="1" s="1"/>
  <c r="D717" i="1"/>
  <c r="C717" i="1"/>
  <c r="H717" i="1" s="1"/>
  <c r="D716" i="1"/>
  <c r="C716" i="1"/>
  <c r="H716" i="1" s="1"/>
  <c r="D715" i="1"/>
  <c r="C715" i="1"/>
  <c r="H715" i="1" s="1"/>
  <c r="D714" i="1"/>
  <c r="G714" i="1" s="1"/>
  <c r="C714" i="1"/>
  <c r="D713" i="1"/>
  <c r="C713" i="1"/>
  <c r="D712" i="1"/>
  <c r="C712" i="1"/>
  <c r="H712" i="1" s="1"/>
  <c r="G711" i="1"/>
  <c r="D711" i="1"/>
  <c r="C711" i="1"/>
  <c r="H711" i="1" s="1"/>
  <c r="D710" i="1"/>
  <c r="C710" i="1"/>
  <c r="H710" i="1" s="1"/>
  <c r="D709" i="1"/>
  <c r="C709" i="1"/>
  <c r="H709" i="1" s="1"/>
  <c r="D708" i="1"/>
  <c r="C708" i="1"/>
  <c r="H708" i="1" s="1"/>
  <c r="G707" i="1"/>
  <c r="D707" i="1"/>
  <c r="C707" i="1"/>
  <c r="H707" i="1" s="1"/>
  <c r="G706" i="1"/>
  <c r="D706" i="1"/>
  <c r="C706" i="1"/>
  <c r="H706" i="1" s="1"/>
  <c r="D705" i="1"/>
  <c r="C705" i="1"/>
  <c r="H705" i="1" s="1"/>
  <c r="D704" i="1"/>
  <c r="C704" i="1"/>
  <c r="H704" i="1" s="1"/>
  <c r="G703" i="1"/>
  <c r="D703" i="1"/>
  <c r="C703" i="1"/>
  <c r="H703" i="1" s="1"/>
  <c r="G702" i="1"/>
  <c r="D702" i="1"/>
  <c r="C702" i="1"/>
  <c r="H702" i="1" s="1"/>
  <c r="D701" i="1"/>
  <c r="C701" i="1"/>
  <c r="H701" i="1" s="1"/>
  <c r="D700" i="1"/>
  <c r="C700" i="1"/>
  <c r="H700" i="1" s="1"/>
  <c r="G699" i="1"/>
  <c r="D699" i="1"/>
  <c r="C699" i="1"/>
  <c r="H699" i="1" s="1"/>
  <c r="G698" i="1"/>
  <c r="D698" i="1"/>
  <c r="C698" i="1"/>
  <c r="H698" i="1" s="1"/>
  <c r="D697" i="1"/>
  <c r="C697" i="1"/>
  <c r="H697" i="1" s="1"/>
  <c r="D696" i="1"/>
  <c r="C696" i="1"/>
  <c r="H696" i="1" s="1"/>
  <c r="G695" i="1"/>
  <c r="D695" i="1"/>
  <c r="C695" i="1"/>
  <c r="H695" i="1" s="1"/>
  <c r="G694" i="1"/>
  <c r="D694" i="1"/>
  <c r="C694" i="1"/>
  <c r="H694" i="1" s="1"/>
  <c r="D693" i="1"/>
  <c r="C693" i="1"/>
  <c r="H693" i="1" s="1"/>
  <c r="D692" i="1"/>
  <c r="C692" i="1"/>
  <c r="H692" i="1" s="1"/>
  <c r="G691" i="1"/>
  <c r="D691" i="1"/>
  <c r="C691" i="1"/>
  <c r="H691" i="1" s="1"/>
  <c r="G690" i="1"/>
  <c r="D690" i="1"/>
  <c r="C690" i="1"/>
  <c r="H690" i="1" s="1"/>
  <c r="D689" i="1"/>
  <c r="C689" i="1"/>
  <c r="H689" i="1" s="1"/>
  <c r="D688" i="1"/>
  <c r="C688" i="1"/>
  <c r="H688" i="1" s="1"/>
  <c r="G687" i="1"/>
  <c r="D687" i="1"/>
  <c r="C687" i="1"/>
  <c r="H687" i="1" s="1"/>
  <c r="G686" i="1"/>
  <c r="D686" i="1"/>
  <c r="C686" i="1"/>
  <c r="H686" i="1" s="1"/>
  <c r="D685" i="1"/>
  <c r="C685" i="1"/>
  <c r="H685" i="1" s="1"/>
  <c r="D684" i="1"/>
  <c r="C684" i="1"/>
  <c r="H684" i="1" s="1"/>
  <c r="G683" i="1"/>
  <c r="D683" i="1"/>
  <c r="C683" i="1"/>
  <c r="H683" i="1" s="1"/>
  <c r="G682" i="1"/>
  <c r="D682" i="1"/>
  <c r="C682" i="1"/>
  <c r="H682" i="1" s="1"/>
  <c r="D681" i="1"/>
  <c r="C681" i="1"/>
  <c r="H681" i="1" s="1"/>
  <c r="D680" i="1"/>
  <c r="C680" i="1"/>
  <c r="H680" i="1" s="1"/>
  <c r="G679" i="1"/>
  <c r="D679" i="1"/>
  <c r="C679" i="1"/>
  <c r="H679" i="1" s="1"/>
  <c r="G678" i="1"/>
  <c r="D678" i="1"/>
  <c r="C678" i="1"/>
  <c r="H678" i="1" s="1"/>
  <c r="D677" i="1"/>
  <c r="C677" i="1"/>
  <c r="H677" i="1" s="1"/>
  <c r="D676" i="1"/>
  <c r="C676" i="1"/>
  <c r="H676" i="1" s="1"/>
  <c r="G675" i="1"/>
  <c r="D675" i="1"/>
  <c r="C675" i="1"/>
  <c r="H675" i="1" s="1"/>
  <c r="G674" i="1"/>
  <c r="D674" i="1"/>
  <c r="C674" i="1"/>
  <c r="H674" i="1" s="1"/>
  <c r="D673" i="1"/>
  <c r="C673" i="1"/>
  <c r="H673" i="1" s="1"/>
  <c r="D672" i="1"/>
  <c r="C672" i="1"/>
  <c r="H672" i="1" s="1"/>
  <c r="G671" i="1"/>
  <c r="D671" i="1"/>
  <c r="C671" i="1"/>
  <c r="H671" i="1" s="1"/>
  <c r="G670" i="1"/>
  <c r="D670" i="1"/>
  <c r="C670" i="1"/>
  <c r="H670" i="1" s="1"/>
  <c r="D669" i="1"/>
  <c r="C669" i="1"/>
  <c r="H669" i="1" s="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D649" i="1"/>
  <c r="C649" i="1"/>
  <c r="H649" i="1" s="1"/>
  <c r="G648" i="1"/>
  <c r="D648" i="1"/>
  <c r="C648" i="1"/>
  <c r="H648" i="1" s="1"/>
  <c r="D647" i="1"/>
  <c r="G647" i="1" s="1"/>
  <c r="C647" i="1"/>
  <c r="G646" i="1"/>
  <c r="D646" i="1"/>
  <c r="C646" i="1"/>
  <c r="H646" i="1" s="1"/>
  <c r="D644" i="1"/>
  <c r="H644" i="1" s="1"/>
  <c r="C644" i="1"/>
  <c r="D643" i="1"/>
  <c r="G643" i="1" s="1"/>
  <c r="C643" i="1"/>
  <c r="D642" i="1"/>
  <c r="C642" i="1"/>
  <c r="H641" i="1"/>
  <c r="G641" i="1"/>
  <c r="D641" i="1"/>
  <c r="C641" i="1"/>
  <c r="D638" i="1"/>
  <c r="G632" i="1"/>
  <c r="D632" i="1"/>
  <c r="C632" i="1"/>
  <c r="H632" i="1" s="1"/>
  <c r="G631" i="1"/>
  <c r="D631" i="1"/>
  <c r="C631" i="1"/>
  <c r="H631" i="1" s="1"/>
  <c r="D628" i="1"/>
  <c r="C628" i="1"/>
  <c r="H628" i="1" s="1"/>
  <c r="D627" i="1"/>
  <c r="C627" i="1"/>
  <c r="D626" i="1"/>
  <c r="C626" i="1"/>
  <c r="H626" i="1" s="1"/>
  <c r="G625" i="1"/>
  <c r="D625" i="1"/>
  <c r="C625" i="1"/>
  <c r="H625" i="1" s="1"/>
  <c r="G624" i="1"/>
  <c r="D624" i="1"/>
  <c r="C624" i="1"/>
  <c r="H624" i="1" s="1"/>
  <c r="D623" i="1"/>
  <c r="C623" i="1"/>
  <c r="D622" i="1"/>
  <c r="C622" i="1"/>
  <c r="H622" i="1" s="1"/>
  <c r="G621" i="1"/>
  <c r="D621" i="1"/>
  <c r="C621" i="1"/>
  <c r="H621" i="1" s="1"/>
  <c r="G620" i="1"/>
  <c r="D620" i="1"/>
  <c r="C620" i="1"/>
  <c r="H620" i="1" s="1"/>
  <c r="H618" i="1"/>
  <c r="D618" i="1"/>
  <c r="C618" i="1"/>
  <c r="G618" i="1" s="1"/>
  <c r="D617" i="1"/>
  <c r="C617" i="1"/>
  <c r="G617" i="1" s="1"/>
  <c r="D616" i="1"/>
  <c r="C616" i="1"/>
  <c r="H615" i="1"/>
  <c r="D615" i="1"/>
  <c r="C615" i="1"/>
  <c r="G615" i="1" s="1"/>
  <c r="H614" i="1"/>
  <c r="D614" i="1"/>
  <c r="C614" i="1"/>
  <c r="G614" i="1" s="1"/>
  <c r="D613" i="1"/>
  <c r="C613" i="1"/>
  <c r="G613" i="1" s="1"/>
  <c r="D612" i="1"/>
  <c r="C612" i="1"/>
  <c r="D611" i="1"/>
  <c r="C611" i="1"/>
  <c r="G611" i="1" s="1"/>
  <c r="H610" i="1"/>
  <c r="D610" i="1"/>
  <c r="C610" i="1"/>
  <c r="G610" i="1" s="1"/>
  <c r="H609" i="1"/>
  <c r="D609" i="1"/>
  <c r="C609" i="1"/>
  <c r="G609" i="1" s="1"/>
  <c r="D608" i="1"/>
  <c r="C608" i="1"/>
  <c r="D607" i="1"/>
  <c r="C607" i="1"/>
  <c r="G607" i="1" s="1"/>
  <c r="H606" i="1"/>
  <c r="D606" i="1"/>
  <c r="C606" i="1"/>
  <c r="G606" i="1" s="1"/>
  <c r="H605" i="1"/>
  <c r="D605" i="1"/>
  <c r="C605" i="1"/>
  <c r="G605" i="1" s="1"/>
  <c r="D604" i="1"/>
  <c r="C604" i="1"/>
  <c r="H603" i="1"/>
  <c r="D603" i="1"/>
  <c r="C603" i="1"/>
  <c r="G603" i="1" s="1"/>
  <c r="H602" i="1"/>
  <c r="D602" i="1"/>
  <c r="C602" i="1"/>
  <c r="G602" i="1" s="1"/>
  <c r="D601" i="1"/>
  <c r="C601" i="1"/>
  <c r="G601" i="1" s="1"/>
  <c r="D600" i="1"/>
  <c r="C600" i="1"/>
  <c r="H599" i="1"/>
  <c r="C599" i="1"/>
  <c r="G599" i="1" s="1"/>
  <c r="H598" i="1"/>
  <c r="G598" i="1"/>
  <c r="D598" i="1"/>
  <c r="C598"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C586" i="1"/>
  <c r="H586" i="1" s="1"/>
  <c r="G585" i="1"/>
  <c r="D585" i="1"/>
  <c r="C585" i="1"/>
  <c r="H585" i="1" s="1"/>
  <c r="G584" i="1"/>
  <c r="D584" i="1"/>
  <c r="C584" i="1"/>
  <c r="H584" i="1" s="1"/>
  <c r="D583" i="1"/>
  <c r="C583" i="1"/>
  <c r="D582" i="1"/>
  <c r="C582" i="1"/>
  <c r="H582" i="1" s="1"/>
  <c r="G581" i="1"/>
  <c r="D581" i="1"/>
  <c r="C581" i="1"/>
  <c r="H581" i="1" s="1"/>
  <c r="G580" i="1"/>
  <c r="D580" i="1"/>
  <c r="C580" i="1"/>
  <c r="H580" i="1" s="1"/>
  <c r="D579" i="1"/>
  <c r="C579" i="1"/>
  <c r="G578" i="1"/>
  <c r="D578" i="1"/>
  <c r="C578" i="1"/>
  <c r="H578" i="1" s="1"/>
  <c r="G577" i="1"/>
  <c r="D577" i="1"/>
  <c r="C577" i="1"/>
  <c r="H577" i="1" s="1"/>
  <c r="D576" i="1"/>
  <c r="C576" i="1"/>
  <c r="H576" i="1" s="1"/>
  <c r="D575" i="1"/>
  <c r="C575" i="1"/>
  <c r="G574" i="1"/>
  <c r="D574" i="1"/>
  <c r="C574" i="1"/>
  <c r="H574" i="1" s="1"/>
  <c r="G573" i="1"/>
  <c r="D573" i="1"/>
  <c r="C573" i="1"/>
  <c r="H573" i="1" s="1"/>
  <c r="D572" i="1"/>
  <c r="C572" i="1"/>
  <c r="H572" i="1" s="1"/>
  <c r="D571" i="1"/>
  <c r="C571" i="1"/>
  <c r="D570" i="1"/>
  <c r="C570" i="1"/>
  <c r="H570" i="1" s="1"/>
  <c r="G569" i="1"/>
  <c r="D569" i="1"/>
  <c r="C569" i="1"/>
  <c r="H569" i="1" s="1"/>
  <c r="G568" i="1"/>
  <c r="D568" i="1"/>
  <c r="C568" i="1"/>
  <c r="H568" i="1" s="1"/>
  <c r="D567" i="1"/>
  <c r="C567" i="1"/>
  <c r="D566" i="1"/>
  <c r="C566" i="1"/>
  <c r="H566" i="1" s="1"/>
  <c r="G565" i="1"/>
  <c r="D565" i="1"/>
  <c r="C565" i="1"/>
  <c r="H565" i="1" s="1"/>
  <c r="G564" i="1"/>
  <c r="D564" i="1"/>
  <c r="C564" i="1"/>
  <c r="H564" i="1" s="1"/>
  <c r="D563" i="1"/>
  <c r="C563" i="1"/>
  <c r="G562" i="1"/>
  <c r="D562" i="1"/>
  <c r="C562" i="1"/>
  <c r="H562" i="1" s="1"/>
  <c r="D560" i="1"/>
  <c r="C560" i="1"/>
  <c r="H559" i="1"/>
  <c r="D559" i="1"/>
  <c r="C559" i="1"/>
  <c r="G559" i="1" s="1"/>
  <c r="H558" i="1"/>
  <c r="D558" i="1"/>
  <c r="C558" i="1"/>
  <c r="G558" i="1" s="1"/>
  <c r="H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1" i="1"/>
  <c r="C521" i="1"/>
  <c r="G520" i="1"/>
  <c r="D520" i="1"/>
  <c r="C520" i="1"/>
  <c r="H520" i="1" s="1"/>
  <c r="G519" i="1"/>
  <c r="D519" i="1"/>
  <c r="C519" i="1"/>
  <c r="H519" i="1" s="1"/>
  <c r="D518" i="1"/>
  <c r="C518" i="1"/>
  <c r="H518" i="1" s="1"/>
  <c r="D517" i="1"/>
  <c r="C517" i="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G477" i="1"/>
  <c r="D477" i="1"/>
  <c r="C477" i="1"/>
  <c r="H477" i="1" s="1"/>
  <c r="D476" i="1"/>
  <c r="C476" i="1"/>
  <c r="H476" i="1" s="1"/>
  <c r="D475" i="1"/>
  <c r="C475" i="1"/>
  <c r="H475" i="1" s="1"/>
  <c r="G474" i="1"/>
  <c r="D474" i="1"/>
  <c r="C474" i="1"/>
  <c r="H474" i="1" s="1"/>
  <c r="G473" i="1"/>
  <c r="D473" i="1"/>
  <c r="C473" i="1"/>
  <c r="H473" i="1" s="1"/>
  <c r="D472" i="1"/>
  <c r="C472" i="1"/>
  <c r="H472" i="1" s="1"/>
  <c r="D471" i="1"/>
  <c r="C471" i="1"/>
  <c r="H471" i="1" s="1"/>
  <c r="G470" i="1"/>
  <c r="D470" i="1"/>
  <c r="C470" i="1"/>
  <c r="H470" i="1" s="1"/>
  <c r="G469" i="1"/>
  <c r="D469" i="1"/>
  <c r="C469" i="1"/>
  <c r="H469" i="1" s="1"/>
  <c r="D468" i="1"/>
  <c r="C468" i="1"/>
  <c r="H468" i="1" s="1"/>
  <c r="D467" i="1"/>
  <c r="C467" i="1"/>
  <c r="H467" i="1" s="1"/>
  <c r="D466" i="1"/>
  <c r="G465" i="1"/>
  <c r="D465" i="1"/>
  <c r="C465" i="1"/>
  <c r="H465" i="1" s="1"/>
  <c r="D464" i="1"/>
  <c r="C464" i="1"/>
  <c r="H464" i="1" s="1"/>
  <c r="D463" i="1"/>
  <c r="C463" i="1"/>
  <c r="H463" i="1" s="1"/>
  <c r="G462" i="1"/>
  <c r="D462" i="1"/>
  <c r="C462" i="1"/>
  <c r="H462" i="1" s="1"/>
  <c r="G461" i="1"/>
  <c r="D461" i="1"/>
  <c r="C461" i="1"/>
  <c r="H461" i="1" s="1"/>
  <c r="C460" i="1"/>
  <c r="H459" i="1"/>
  <c r="D459" i="1"/>
  <c r="C459" i="1"/>
  <c r="G459" i="1" s="1"/>
  <c r="H458" i="1"/>
  <c r="D458" i="1"/>
  <c r="C458" i="1"/>
  <c r="G458" i="1" s="1"/>
  <c r="D457" i="1"/>
  <c r="C457" i="1"/>
  <c r="G457" i="1" s="1"/>
  <c r="D456" i="1"/>
  <c r="C456" i="1"/>
  <c r="G456" i="1" s="1"/>
  <c r="H455" i="1"/>
  <c r="D455" i="1"/>
  <c r="C455" i="1"/>
  <c r="G455" i="1" s="1"/>
  <c r="H454" i="1"/>
  <c r="D454" i="1"/>
  <c r="C454" i="1"/>
  <c r="G454"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H441" i="1"/>
  <c r="G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C424" i="1"/>
  <c r="G424" i="1" s="1"/>
  <c r="D423" i="1"/>
  <c r="C423" i="1"/>
  <c r="H423" i="1" s="1"/>
  <c r="D422" i="1"/>
  <c r="C422" i="1"/>
  <c r="H422" i="1" s="1"/>
  <c r="G421" i="1"/>
  <c r="D421" i="1"/>
  <c r="C421" i="1"/>
  <c r="H421" i="1" s="1"/>
  <c r="G420" i="1"/>
  <c r="D420" i="1"/>
  <c r="C420" i="1"/>
  <c r="H420" i="1" s="1"/>
  <c r="D419" i="1"/>
  <c r="C419" i="1"/>
  <c r="H419" i="1" s="1"/>
  <c r="D418" i="1"/>
  <c r="C418" i="1"/>
  <c r="H418" i="1" s="1"/>
  <c r="G417" i="1"/>
  <c r="D417" i="1"/>
  <c r="C417" i="1"/>
  <c r="H417" i="1" s="1"/>
  <c r="C416" i="1"/>
  <c r="G412" i="1"/>
  <c r="D412" i="1"/>
  <c r="C412" i="1"/>
  <c r="H412" i="1" s="1"/>
  <c r="G411" i="1"/>
  <c r="D411" i="1"/>
  <c r="C411" i="1"/>
  <c r="H411" i="1" s="1"/>
  <c r="G406" i="1"/>
  <c r="D406" i="1"/>
  <c r="C406" i="1"/>
  <c r="H406" i="1" s="1"/>
  <c r="D405" i="1"/>
  <c r="C405" i="1"/>
  <c r="H405" i="1" s="1"/>
  <c r="D404" i="1"/>
  <c r="C404" i="1"/>
  <c r="H404" i="1" s="1"/>
  <c r="D401" i="1"/>
  <c r="C401" i="1"/>
  <c r="H401" i="1" s="1"/>
  <c r="D400" i="1"/>
  <c r="C400" i="1"/>
  <c r="H400" i="1" s="1"/>
  <c r="D399" i="1"/>
  <c r="C399" i="1"/>
  <c r="H399" i="1" s="1"/>
  <c r="D398" i="1"/>
  <c r="C398" i="1"/>
  <c r="H398" i="1" s="1"/>
  <c r="D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H373" i="1"/>
  <c r="G373" i="1"/>
  <c r="C373" i="1"/>
  <c r="H372" i="1"/>
  <c r="G372" i="1"/>
  <c r="D372" i="1"/>
  <c r="C372" i="1"/>
  <c r="D371" i="1"/>
  <c r="C371" i="1"/>
  <c r="H370" i="1"/>
  <c r="G370" i="1"/>
  <c r="D370" i="1"/>
  <c r="C370" i="1"/>
  <c r="H369" i="1"/>
  <c r="G369" i="1"/>
  <c r="D369" i="1"/>
  <c r="C369" i="1"/>
  <c r="H368" i="1"/>
  <c r="G368" i="1"/>
  <c r="D368" i="1"/>
  <c r="C368" i="1"/>
  <c r="H367" i="1"/>
  <c r="G367" i="1"/>
  <c r="D367" i="1"/>
  <c r="C367" i="1"/>
  <c r="H366" i="1"/>
  <c r="G366" i="1"/>
  <c r="D366" i="1"/>
  <c r="C366" i="1"/>
  <c r="H365" i="1"/>
  <c r="D365" i="1"/>
  <c r="C365" i="1"/>
  <c r="G365" i="1" s="1"/>
  <c r="C364" i="1"/>
  <c r="H363" i="1"/>
  <c r="G363" i="1"/>
  <c r="D363" i="1"/>
  <c r="C363" i="1"/>
  <c r="H362" i="1"/>
  <c r="G362" i="1"/>
  <c r="D362" i="1"/>
  <c r="C362" i="1"/>
  <c r="H361" i="1"/>
  <c r="G361" i="1"/>
  <c r="D361" i="1"/>
  <c r="C361" i="1"/>
  <c r="H360" i="1"/>
  <c r="G360" i="1"/>
  <c r="D360" i="1"/>
  <c r="C360" i="1"/>
  <c r="H359" i="1"/>
  <c r="G359" i="1"/>
  <c r="D359" i="1"/>
  <c r="C359" i="1"/>
  <c r="D357" i="1"/>
  <c r="C357" i="1"/>
  <c r="H357" i="1" s="1"/>
  <c r="D356" i="1"/>
  <c r="C356" i="1"/>
  <c r="H356" i="1" s="1"/>
  <c r="G355" i="1"/>
  <c r="D355" i="1"/>
  <c r="C355" i="1"/>
  <c r="H355" i="1" s="1"/>
  <c r="D354" i="1"/>
  <c r="G354" i="1" s="1"/>
  <c r="C354" i="1"/>
  <c r="D353" i="1"/>
  <c r="C353" i="1"/>
  <c r="H353" i="1" s="1"/>
  <c r="D352" i="1"/>
  <c r="C352" i="1"/>
  <c r="H352" i="1" s="1"/>
  <c r="D351" i="1"/>
  <c r="G351" i="1" s="1"/>
  <c r="C351" i="1"/>
  <c r="H351" i="1" s="1"/>
  <c r="G350" i="1"/>
  <c r="D350" i="1"/>
  <c r="C350" i="1"/>
  <c r="H350" i="1" s="1"/>
  <c r="D349" i="1"/>
  <c r="C349" i="1"/>
  <c r="H349" i="1" s="1"/>
  <c r="D348" i="1"/>
  <c r="C348" i="1"/>
  <c r="H348" i="1" s="1"/>
  <c r="G347" i="1"/>
  <c r="D347" i="1"/>
  <c r="C347" i="1"/>
  <c r="H347" i="1" s="1"/>
  <c r="C346" i="1"/>
  <c r="H344" i="1"/>
  <c r="G344" i="1"/>
  <c r="D344" i="1"/>
  <c r="C344" i="1"/>
  <c r="H343" i="1"/>
  <c r="G343" i="1"/>
  <c r="D343" i="1"/>
  <c r="C343" i="1"/>
  <c r="H342" i="1"/>
  <c r="G342" i="1"/>
  <c r="D342" i="1"/>
  <c r="C342" i="1"/>
  <c r="H341" i="1"/>
  <c r="G341" i="1"/>
  <c r="D341" i="1"/>
  <c r="C341" i="1"/>
  <c r="C340" i="1"/>
  <c r="C339" i="1"/>
  <c r="D338" i="1"/>
  <c r="C338" i="1"/>
  <c r="H338" i="1" s="1"/>
  <c r="G337" i="1"/>
  <c r="D337" i="1"/>
  <c r="C337" i="1"/>
  <c r="H337" i="1" s="1"/>
  <c r="G336" i="1"/>
  <c r="D336" i="1"/>
  <c r="C336" i="1"/>
  <c r="H336" i="1" s="1"/>
  <c r="D335" i="1"/>
  <c r="C335" i="1"/>
  <c r="H335" i="1" s="1"/>
  <c r="D334" i="1"/>
  <c r="C334" i="1"/>
  <c r="H334" i="1" s="1"/>
  <c r="G333" i="1"/>
  <c r="D333" i="1"/>
  <c r="C333" i="1"/>
  <c r="H333" i="1" s="1"/>
  <c r="G332" i="1"/>
  <c r="D332" i="1"/>
  <c r="C332" i="1"/>
  <c r="H332" i="1" s="1"/>
  <c r="D331" i="1"/>
  <c r="C331" i="1"/>
  <c r="H331" i="1" s="1"/>
  <c r="D330" i="1"/>
  <c r="C330" i="1"/>
  <c r="H330" i="1" s="1"/>
  <c r="G329" i="1"/>
  <c r="D329" i="1"/>
  <c r="C329" i="1"/>
  <c r="H329" i="1" s="1"/>
  <c r="G328" i="1"/>
  <c r="D328" i="1"/>
  <c r="C328" i="1"/>
  <c r="H328" i="1" s="1"/>
  <c r="D327" i="1"/>
  <c r="C327" i="1"/>
  <c r="H327" i="1" s="1"/>
  <c r="D326" i="1"/>
  <c r="C326" i="1"/>
  <c r="H326" i="1" s="1"/>
  <c r="G325" i="1"/>
  <c r="D325" i="1"/>
  <c r="C325" i="1"/>
  <c r="H325" i="1" s="1"/>
  <c r="G324" i="1"/>
  <c r="D324" i="1"/>
  <c r="C324" i="1"/>
  <c r="H324" i="1" s="1"/>
  <c r="D323" i="1"/>
  <c r="C323" i="1"/>
  <c r="H323" i="1" s="1"/>
  <c r="D322" i="1"/>
  <c r="C322" i="1"/>
  <c r="H322" i="1" s="1"/>
  <c r="G321" i="1"/>
  <c r="D321" i="1"/>
  <c r="C321" i="1"/>
  <c r="H321" i="1" s="1"/>
  <c r="G320" i="1"/>
  <c r="D320" i="1"/>
  <c r="C320" i="1"/>
  <c r="H320" i="1" s="1"/>
  <c r="D319" i="1"/>
  <c r="C319" i="1"/>
  <c r="H319" i="1" s="1"/>
  <c r="D318" i="1"/>
  <c r="C318" i="1"/>
  <c r="H318" i="1" s="1"/>
  <c r="G317" i="1"/>
  <c r="D317" i="1"/>
  <c r="C317" i="1"/>
  <c r="H317" i="1" s="1"/>
  <c r="G316" i="1"/>
  <c r="D316" i="1"/>
  <c r="C316" i="1"/>
  <c r="H316" i="1" s="1"/>
  <c r="D315" i="1"/>
  <c r="C315" i="1"/>
  <c r="H315" i="1" s="1"/>
  <c r="D314" i="1"/>
  <c r="C314" i="1"/>
  <c r="H314" i="1" s="1"/>
  <c r="G313" i="1"/>
  <c r="D313" i="1"/>
  <c r="C313" i="1"/>
  <c r="H313" i="1" s="1"/>
  <c r="C312" i="1"/>
  <c r="D311" i="1"/>
  <c r="C311" i="1"/>
  <c r="G311" i="1" s="1"/>
  <c r="H310" i="1"/>
  <c r="D310" i="1"/>
  <c r="C310" i="1"/>
  <c r="G310" i="1" s="1"/>
  <c r="H309" i="1"/>
  <c r="D309" i="1"/>
  <c r="C309" i="1"/>
  <c r="G309" i="1" s="1"/>
  <c r="D308" i="1"/>
  <c r="C308" i="1"/>
  <c r="D307" i="1"/>
  <c r="C307"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C294" i="1"/>
  <c r="G292" i="1"/>
  <c r="D292" i="1"/>
  <c r="C292" i="1"/>
  <c r="H292" i="1" s="1"/>
  <c r="D291" i="1"/>
  <c r="C291" i="1"/>
  <c r="H291" i="1" s="1"/>
  <c r="D290" i="1"/>
  <c r="C290" i="1"/>
  <c r="H290" i="1" s="1"/>
  <c r="D289" i="1"/>
  <c r="C289" i="1"/>
  <c r="H289" i="1" s="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H243" i="1"/>
  <c r="G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G219" i="1"/>
  <c r="D219" i="1"/>
  <c r="C219" i="1"/>
  <c r="H219" i="1" s="1"/>
  <c r="G218" i="1"/>
  <c r="D218" i="1"/>
  <c r="C218" i="1"/>
  <c r="H218" i="1" s="1"/>
  <c r="G217" i="1"/>
  <c r="D217" i="1"/>
  <c r="C217" i="1"/>
  <c r="H217" i="1" s="1"/>
  <c r="G216" i="1"/>
  <c r="D216" i="1"/>
  <c r="C216" i="1"/>
  <c r="H216" i="1" s="1"/>
  <c r="G215" i="1"/>
  <c r="C215" i="1"/>
  <c r="H215" i="1" s="1"/>
  <c r="H214" i="1"/>
  <c r="D214" i="1"/>
  <c r="C214" i="1"/>
  <c r="G214" i="1" s="1"/>
  <c r="H213" i="1"/>
  <c r="D213" i="1"/>
  <c r="C213" i="1"/>
  <c r="G213" i="1" s="1"/>
  <c r="H212" i="1"/>
  <c r="D212" i="1"/>
  <c r="C212" i="1"/>
  <c r="G212" i="1" s="1"/>
  <c r="C211" i="1"/>
  <c r="H211" i="1" s="1"/>
  <c r="D210" i="1"/>
  <c r="C210" i="1"/>
  <c r="H210" i="1" s="1"/>
  <c r="D209" i="1"/>
  <c r="C209" i="1"/>
  <c r="D208" i="1"/>
  <c r="C208" i="1"/>
  <c r="D207" i="1"/>
  <c r="C207" i="1"/>
  <c r="H207" i="1" s="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G191" i="1"/>
  <c r="D191" i="1"/>
  <c r="H191" i="1" s="1"/>
  <c r="C191" i="1"/>
  <c r="D190" i="1"/>
  <c r="H190" i="1" s="1"/>
  <c r="C190" i="1"/>
  <c r="D189" i="1"/>
  <c r="H189" i="1" s="1"/>
  <c r="C189" i="1"/>
  <c r="G189" i="1" s="1"/>
  <c r="H188" i="1"/>
  <c r="D188" i="1"/>
  <c r="C188" i="1"/>
  <c r="G188" i="1" s="1"/>
  <c r="H187" i="1"/>
  <c r="D187" i="1"/>
  <c r="C187" i="1"/>
  <c r="D186" i="1"/>
  <c r="G186" i="1" s="1"/>
  <c r="C186" i="1"/>
  <c r="H185" i="1"/>
  <c r="G185" i="1"/>
  <c r="D185" i="1"/>
  <c r="C185" i="1"/>
  <c r="G183" i="1"/>
  <c r="D183" i="1"/>
  <c r="H183" i="1" s="1"/>
  <c r="C183" i="1"/>
  <c r="D182" i="1"/>
  <c r="H182" i="1" s="1"/>
  <c r="C182" i="1"/>
  <c r="D181" i="1"/>
  <c r="H181" i="1" s="1"/>
  <c r="C181" i="1"/>
  <c r="G181" i="1" s="1"/>
  <c r="D180" i="1"/>
  <c r="C180" i="1"/>
  <c r="H180" i="1" s="1"/>
  <c r="D179" i="1"/>
  <c r="C179" i="1"/>
  <c r="H179" i="1" s="1"/>
  <c r="D178" i="1"/>
  <c r="C178" i="1"/>
  <c r="D177" i="1"/>
  <c r="C177" i="1"/>
  <c r="H177" i="1" s="1"/>
  <c r="D176" i="1"/>
  <c r="C176" i="1"/>
  <c r="H176" i="1" s="1"/>
  <c r="D175" i="1"/>
  <c r="C175" i="1"/>
  <c r="H175" i="1" s="1"/>
  <c r="D174" i="1"/>
  <c r="C174" i="1"/>
  <c r="H174" i="1" s="1"/>
  <c r="D173" i="1"/>
  <c r="C173" i="1"/>
  <c r="H173" i="1" s="1"/>
  <c r="D172" i="1"/>
  <c r="C172" i="1"/>
  <c r="H172" i="1" s="1"/>
  <c r="H171" i="1"/>
  <c r="G171" i="1"/>
  <c r="D171" i="1"/>
  <c r="C171" i="1"/>
  <c r="D170" i="1"/>
  <c r="C170" i="1"/>
  <c r="H170" i="1" s="1"/>
  <c r="D169" i="1"/>
  <c r="C169" i="1"/>
  <c r="D168" i="1"/>
  <c r="C168" i="1"/>
  <c r="H168" i="1" s="1"/>
  <c r="D167" i="1"/>
  <c r="C167" i="1"/>
  <c r="H167" i="1" s="1"/>
  <c r="D166" i="1"/>
  <c r="G166" i="1" s="1"/>
  <c r="C166" i="1"/>
  <c r="D164" i="1"/>
  <c r="C164" i="1"/>
  <c r="H164" i="1" s="1"/>
  <c r="G163" i="1"/>
  <c r="D163" i="1"/>
  <c r="C163" i="1"/>
  <c r="D162" i="1"/>
  <c r="C162" i="1"/>
  <c r="H162" i="1" s="1"/>
  <c r="D161" i="1"/>
  <c r="C161" i="1"/>
  <c r="H161" i="1" s="1"/>
  <c r="D160" i="1"/>
  <c r="C160" i="1"/>
  <c r="H160" i="1" s="1"/>
  <c r="H158" i="1"/>
  <c r="D158" i="1"/>
  <c r="C158" i="1"/>
  <c r="G158" i="1" s="1"/>
  <c r="D157" i="1"/>
  <c r="C157" i="1"/>
  <c r="H156" i="1"/>
  <c r="D156" i="1"/>
  <c r="C156" i="1"/>
  <c r="G156" i="1" s="1"/>
  <c r="D154" i="1"/>
  <c r="C154" i="1"/>
  <c r="G154" i="1" s="1"/>
  <c r="D153" i="1"/>
  <c r="C153" i="1"/>
  <c r="D152" i="1"/>
  <c r="C152" i="1"/>
  <c r="H151" i="1"/>
  <c r="D151" i="1"/>
  <c r="C151" i="1"/>
  <c r="G151" i="1" s="1"/>
  <c r="D150" i="1"/>
  <c r="C150" i="1"/>
  <c r="D149" i="1"/>
  <c r="C149"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D134" i="1"/>
  <c r="H134" i="1" s="1"/>
  <c r="C134" i="1"/>
  <c r="G134" i="1" s="1"/>
  <c r="D133" i="1"/>
  <c r="H133" i="1" s="1"/>
  <c r="C133" i="1"/>
  <c r="G133" i="1" s="1"/>
  <c r="D132" i="1"/>
  <c r="H132" i="1" s="1"/>
  <c r="C132" i="1"/>
  <c r="G132" i="1" s="1"/>
  <c r="D131" i="1"/>
  <c r="H131" i="1" s="1"/>
  <c r="C131" i="1"/>
  <c r="G131" i="1" s="1"/>
  <c r="D130" i="1"/>
  <c r="C130" i="1"/>
  <c r="G130" i="1" s="1"/>
  <c r="D128" i="1"/>
  <c r="H128" i="1" s="1"/>
  <c r="C128" i="1"/>
  <c r="G128" i="1" s="1"/>
  <c r="D127" i="1"/>
  <c r="H127" i="1" s="1"/>
  <c r="C127" i="1"/>
  <c r="G127" i="1" s="1"/>
  <c r="D126" i="1"/>
  <c r="H126" i="1" s="1"/>
  <c r="C126" i="1"/>
  <c r="G126" i="1" s="1"/>
  <c r="D125" i="1"/>
  <c r="H125" i="1" s="1"/>
  <c r="C125" i="1"/>
  <c r="D124" i="1"/>
  <c r="D123" i="1"/>
  <c r="C123" i="1"/>
  <c r="D122" i="1"/>
  <c r="H122" i="1" s="1"/>
  <c r="C122" i="1"/>
  <c r="G122" i="1" s="1"/>
  <c r="D121" i="1"/>
  <c r="C121"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C89" i="1"/>
  <c r="D88" i="1"/>
  <c r="H88" i="1" s="1"/>
  <c r="C88" i="1"/>
  <c r="G88" i="1" s="1"/>
  <c r="D87" i="1"/>
  <c r="C87" i="1"/>
  <c r="D86" i="1"/>
  <c r="H86" i="1" s="1"/>
  <c r="C86" i="1"/>
  <c r="G86" i="1" s="1"/>
  <c r="D85" i="1"/>
  <c r="H85" i="1" s="1"/>
  <c r="C85" i="1"/>
  <c r="G85" i="1" s="1"/>
  <c r="D84" i="1"/>
  <c r="H84" i="1" s="1"/>
  <c r="C84" i="1"/>
  <c r="G84" i="1" s="1"/>
  <c r="D83" i="1"/>
  <c r="H83" i="1" s="1"/>
  <c r="C83" i="1"/>
  <c r="G83" i="1" s="1"/>
  <c r="D82" i="1"/>
  <c r="H82" i="1" s="1"/>
  <c r="C82" i="1"/>
  <c r="G82" i="1" s="1"/>
  <c r="D81" i="1"/>
  <c r="C81" i="1"/>
  <c r="G81" i="1" s="1"/>
  <c r="D80" i="1"/>
  <c r="H80" i="1" s="1"/>
  <c r="C80" i="1"/>
  <c r="G80" i="1" s="1"/>
  <c r="D79" i="1"/>
  <c r="C79" i="1"/>
  <c r="G79" i="1" s="1"/>
  <c r="D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D69" i="1"/>
  <c r="H69" i="1" s="1"/>
  <c r="C69" i="1"/>
  <c r="G69" i="1" s="1"/>
  <c r="D68" i="1"/>
  <c r="H68" i="1" s="1"/>
  <c r="C68" i="1"/>
  <c r="G68" i="1" s="1"/>
  <c r="D67" i="1"/>
  <c r="H67" i="1" s="1"/>
  <c r="C67" i="1"/>
  <c r="G67" i="1" s="1"/>
  <c r="D66" i="1"/>
  <c r="H66" i="1" s="1"/>
  <c r="C66" i="1"/>
  <c r="G66" i="1" s="1"/>
  <c r="D65" i="1"/>
  <c r="H65" i="1" s="1"/>
  <c r="C65" i="1"/>
  <c r="G65" i="1" s="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C3" i="1"/>
  <c r="C1576" i="1" l="1"/>
  <c r="H1576" i="1" s="1"/>
  <c r="E42" i="9"/>
  <c r="B42" i="9" s="1"/>
  <c r="H713" i="1"/>
  <c r="H719" i="1"/>
  <c r="H714" i="1"/>
  <c r="H647" i="1"/>
  <c r="G644" i="1"/>
  <c r="H643" i="1"/>
  <c r="F652" i="4"/>
  <c r="H642" i="1"/>
  <c r="H371" i="1"/>
  <c r="G364" i="1"/>
  <c r="H354" i="1"/>
  <c r="G307" i="1"/>
  <c r="G308" i="1"/>
  <c r="H288" i="1"/>
  <c r="H209" i="1"/>
  <c r="H208" i="1"/>
  <c r="F196" i="4"/>
  <c r="G190" i="1"/>
  <c r="G187" i="1"/>
  <c r="F222" i="9"/>
  <c r="E46" i="9"/>
  <c r="B46" i="9" s="1"/>
  <c r="H186" i="1"/>
  <c r="G182" i="1"/>
  <c r="F220" i="9"/>
  <c r="B220" i="9" s="1"/>
  <c r="H178" i="1"/>
  <c r="E41" i="9"/>
  <c r="B41" i="9" s="1"/>
  <c r="H169" i="1"/>
  <c r="H166" i="1"/>
  <c r="F169" i="4"/>
  <c r="H163" i="1"/>
  <c r="G157" i="1"/>
  <c r="G153" i="1"/>
  <c r="G152" i="1"/>
  <c r="G149" i="1"/>
  <c r="G150" i="1"/>
  <c r="H146" i="1"/>
  <c r="F134" i="4"/>
  <c r="G125" i="1"/>
  <c r="F128" i="4"/>
  <c r="G121" i="1"/>
  <c r="G123" i="1"/>
  <c r="F112" i="4"/>
  <c r="E37" i="9"/>
  <c r="B37" i="9" s="1"/>
  <c r="G87" i="1"/>
  <c r="G89" i="1"/>
  <c r="G70" i="1"/>
  <c r="E29" i="9"/>
  <c r="B29" i="9" s="1"/>
  <c r="G64" i="1"/>
  <c r="F219" i="9"/>
  <c r="B219" i="9" s="1"/>
  <c r="G715" i="1"/>
  <c r="G710" i="1"/>
  <c r="E39" i="9"/>
  <c r="B39" i="9" s="1"/>
  <c r="G669" i="1"/>
  <c r="G668" i="1"/>
  <c r="G649" i="1"/>
  <c r="E274" i="9"/>
  <c r="B274" i="9" s="1"/>
  <c r="C645" i="1"/>
  <c r="G645" i="1" s="1"/>
  <c r="H645" i="1"/>
  <c r="G642" i="1"/>
  <c r="C397" i="1"/>
  <c r="H397" i="1" s="1"/>
  <c r="G371" i="1"/>
  <c r="G291" i="1"/>
  <c r="F418" i="4"/>
  <c r="E273" i="9"/>
  <c r="B273" i="9" s="1"/>
  <c r="C206" i="1"/>
  <c r="H206" i="1" s="1"/>
  <c r="C192" i="1"/>
  <c r="C184" i="1"/>
  <c r="E43" i="9"/>
  <c r="B43" i="9" s="1"/>
  <c r="G180" i="1"/>
  <c r="G179" i="1"/>
  <c r="B218" i="9"/>
  <c r="G178" i="1"/>
  <c r="G177" i="1"/>
  <c r="G176" i="1"/>
  <c r="G175" i="1"/>
  <c r="G173" i="1"/>
  <c r="G174" i="1"/>
  <c r="G172" i="1"/>
  <c r="G170" i="1"/>
  <c r="G169" i="1"/>
  <c r="G168" i="1"/>
  <c r="G167" i="1"/>
  <c r="C165" i="1"/>
  <c r="G165" i="1" s="1"/>
  <c r="G164" i="1"/>
  <c r="G162" i="1"/>
  <c r="G161" i="1"/>
  <c r="G160" i="1"/>
  <c r="C155" i="1"/>
  <c r="D152" i="4"/>
  <c r="C148" i="1" s="1"/>
  <c r="H157" i="1"/>
  <c r="H154" i="1"/>
  <c r="F217" i="9"/>
  <c r="B217" i="9" s="1"/>
  <c r="H153" i="1"/>
  <c r="H152" i="1"/>
  <c r="H150" i="1"/>
  <c r="H149" i="1"/>
  <c r="G146" i="1"/>
  <c r="H130" i="1"/>
  <c r="D133" i="4"/>
  <c r="C124" i="1"/>
  <c r="G124" i="1" s="1"/>
  <c r="D124" i="4"/>
  <c r="H121" i="1"/>
  <c r="H123" i="1"/>
  <c r="H113" i="1"/>
  <c r="H87" i="1"/>
  <c r="H89" i="1"/>
  <c r="H79" i="1"/>
  <c r="H81" i="1"/>
  <c r="H1509" i="1"/>
  <c r="G1502" i="1"/>
  <c r="H1501" i="1"/>
  <c r="G1486" i="1"/>
  <c r="H1485" i="1"/>
  <c r="G1484" i="1"/>
  <c r="E283" i="9"/>
  <c r="B283" i="9" s="1"/>
  <c r="F216" i="9"/>
  <c r="B216" i="9" s="1"/>
  <c r="H339" i="1"/>
  <c r="H521" i="1"/>
  <c r="G521" i="1"/>
  <c r="G604" i="1"/>
  <c r="H604" i="1"/>
  <c r="G1053" i="1"/>
  <c r="H1053" i="1"/>
  <c r="G1472" i="1"/>
  <c r="I1472" i="1" s="1"/>
  <c r="H1472" i="1"/>
  <c r="J1472" i="1"/>
  <c r="H1508" i="1"/>
  <c r="G1508" i="1"/>
  <c r="D7" i="5"/>
  <c r="F12" i="5"/>
  <c r="C990" i="1"/>
  <c r="E68" i="5"/>
  <c r="D1047" i="1"/>
  <c r="F78" i="5"/>
  <c r="C1056" i="1"/>
  <c r="G211" i="1"/>
  <c r="G290" i="1"/>
  <c r="H308" i="1"/>
  <c r="G315" i="1"/>
  <c r="G319" i="1"/>
  <c r="G323" i="1"/>
  <c r="G327" i="1"/>
  <c r="G331" i="1"/>
  <c r="G335" i="1"/>
  <c r="G349" i="1"/>
  <c r="G353" i="1"/>
  <c r="G357" i="1"/>
  <c r="G405" i="1"/>
  <c r="G413" i="1"/>
  <c r="G419" i="1"/>
  <c r="G423" i="1"/>
  <c r="H457" i="1"/>
  <c r="G464" i="1"/>
  <c r="G468" i="1"/>
  <c r="G472" i="1"/>
  <c r="G476" i="1"/>
  <c r="H517" i="1"/>
  <c r="G517" i="1"/>
  <c r="G518" i="1"/>
  <c r="H527" i="1"/>
  <c r="H531" i="1"/>
  <c r="H535" i="1"/>
  <c r="H539" i="1"/>
  <c r="H543" i="1"/>
  <c r="H547" i="1"/>
  <c r="H551" i="1"/>
  <c r="H555" i="1"/>
  <c r="G560" i="1"/>
  <c r="H560" i="1"/>
  <c r="G570" i="1"/>
  <c r="H575" i="1"/>
  <c r="G575" i="1"/>
  <c r="G576" i="1"/>
  <c r="G586" i="1"/>
  <c r="G600" i="1"/>
  <c r="H600" i="1"/>
  <c r="H601" i="1"/>
  <c r="H611" i="1"/>
  <c r="G616" i="1"/>
  <c r="H616" i="1"/>
  <c r="H617" i="1"/>
  <c r="G626"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1057" i="1"/>
  <c r="H1057" i="1"/>
  <c r="H563" i="1"/>
  <c r="G563" i="1"/>
  <c r="H579" i="1"/>
  <c r="G579" i="1"/>
  <c r="G352" i="1"/>
  <c r="G356"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18" i="1"/>
  <c r="G422" i="1"/>
  <c r="G442" i="1"/>
  <c r="G443" i="1"/>
  <c r="G444" i="1"/>
  <c r="G445" i="1"/>
  <c r="G446" i="1"/>
  <c r="G447" i="1"/>
  <c r="G448" i="1"/>
  <c r="G449" i="1"/>
  <c r="G450" i="1"/>
  <c r="G451" i="1"/>
  <c r="G452" i="1"/>
  <c r="H456" i="1"/>
  <c r="G463" i="1"/>
  <c r="G467" i="1"/>
  <c r="G471" i="1"/>
  <c r="G475" i="1"/>
  <c r="H526" i="1"/>
  <c r="H530" i="1"/>
  <c r="H534" i="1"/>
  <c r="H538" i="1"/>
  <c r="H542" i="1"/>
  <c r="H546" i="1"/>
  <c r="H550" i="1"/>
  <c r="H554" i="1"/>
  <c r="G566" i="1"/>
  <c r="H571" i="1"/>
  <c r="G571" i="1"/>
  <c r="G572" i="1"/>
  <c r="G582" i="1"/>
  <c r="H607" i="1"/>
  <c r="G612" i="1"/>
  <c r="H612" i="1"/>
  <c r="H613" i="1"/>
  <c r="G622" i="1"/>
  <c r="H627" i="1"/>
  <c r="G627" i="1"/>
  <c r="G62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H988" i="1"/>
  <c r="G988" i="1"/>
  <c r="G1049" i="1"/>
  <c r="H1049" i="1"/>
  <c r="G1464" i="1"/>
  <c r="H1464" i="1"/>
  <c r="J1464" i="1"/>
  <c r="F164" i="4"/>
  <c r="D163" i="4"/>
  <c r="G193" i="1"/>
  <c r="G194" i="1"/>
  <c r="G195" i="1"/>
  <c r="G196" i="1"/>
  <c r="G197" i="1"/>
  <c r="G198" i="1"/>
  <c r="G199" i="1"/>
  <c r="G200" i="1"/>
  <c r="G201" i="1"/>
  <c r="G202" i="1"/>
  <c r="G203" i="1"/>
  <c r="G204" i="1"/>
  <c r="G205" i="1"/>
  <c r="G206" i="1"/>
  <c r="G207" i="1"/>
  <c r="G208" i="1"/>
  <c r="G209" i="1"/>
  <c r="G210" i="1"/>
  <c r="G244" i="1"/>
  <c r="G245" i="1"/>
  <c r="G246" i="1"/>
  <c r="G247" i="1"/>
  <c r="G249" i="1"/>
  <c r="G250" i="1"/>
  <c r="G251" i="1"/>
  <c r="G252" i="1"/>
  <c r="G253" i="1"/>
  <c r="G254" i="1"/>
  <c r="G255" i="1"/>
  <c r="G256" i="1"/>
  <c r="G257" i="1"/>
  <c r="G258" i="1"/>
  <c r="G289" i="1"/>
  <c r="H307" i="1"/>
  <c r="H311" i="1"/>
  <c r="G314" i="1"/>
  <c r="G318" i="1"/>
  <c r="G322" i="1"/>
  <c r="G326" i="1"/>
  <c r="G330" i="1"/>
  <c r="G334" i="1"/>
  <c r="G338" i="1"/>
  <c r="G348" i="1"/>
  <c r="H567" i="1"/>
  <c r="G567" i="1"/>
  <c r="H583" i="1"/>
  <c r="G583" i="1"/>
  <c r="G608" i="1"/>
  <c r="H608" i="1"/>
  <c r="H623" i="1"/>
  <c r="G623" i="1"/>
  <c r="H992" i="1"/>
  <c r="G992" i="1"/>
  <c r="H1412" i="1"/>
  <c r="G1412" i="1"/>
  <c r="H1415" i="1"/>
  <c r="G1415" i="1"/>
  <c r="I1457" i="1"/>
  <c r="H1477" i="1"/>
  <c r="J1477" i="1"/>
  <c r="G1477" i="1"/>
  <c r="I1477" i="1" s="1"/>
  <c r="H1399" i="1"/>
  <c r="G1399" i="1"/>
  <c r="H1404" i="1"/>
  <c r="G1404" i="1"/>
  <c r="H1407" i="1"/>
  <c r="G1407" i="1"/>
  <c r="H1428" i="1"/>
  <c r="G1428" i="1"/>
  <c r="H1431" i="1"/>
  <c r="G1431" i="1"/>
  <c r="G1458" i="1"/>
  <c r="I1458" i="1" s="1"/>
  <c r="H1458" i="1"/>
  <c r="J1458" i="1"/>
  <c r="G1469" i="1"/>
  <c r="H1469" i="1"/>
  <c r="G1523" i="1"/>
  <c r="H1523" i="1"/>
  <c r="H1528" i="1"/>
  <c r="G1528" i="1"/>
  <c r="H1536" i="1"/>
  <c r="G1536" i="1"/>
  <c r="H1544" i="1"/>
  <c r="G1544" i="1"/>
  <c r="H1552" i="1"/>
  <c r="G1552" i="1"/>
  <c r="H1560" i="1"/>
  <c r="G1560" i="1"/>
  <c r="H1568" i="1"/>
  <c r="G1568" i="1"/>
  <c r="E139" i="4"/>
  <c r="D135" i="1" s="1"/>
  <c r="D136" i="1"/>
  <c r="H136" i="1" s="1"/>
  <c r="D148" i="1"/>
  <c r="D346" i="1"/>
  <c r="G346" i="1" s="1"/>
  <c r="I20" i="3"/>
  <c r="D985" i="1"/>
  <c r="F56" i="5"/>
  <c r="C1034" i="1"/>
  <c r="C1461" i="1"/>
  <c r="D22" i="7"/>
  <c r="C1519" i="1"/>
  <c r="H1443" i="1"/>
  <c r="G1443" i="1"/>
  <c r="G1447" i="1"/>
  <c r="I1447" i="1" s="1"/>
  <c r="H1447" i="1"/>
  <c r="G1500" i="1"/>
  <c r="H1520" i="1"/>
  <c r="G1520" i="1"/>
  <c r="F299" i="4"/>
  <c r="E311" i="4"/>
  <c r="D306" i="1" s="1"/>
  <c r="D312" i="1"/>
  <c r="G312" i="1" s="1"/>
  <c r="E344" i="4"/>
  <c r="D339" i="1" s="1"/>
  <c r="G339" i="1" s="1"/>
  <c r="D340" i="1"/>
  <c r="D643" i="4"/>
  <c r="F416" i="4"/>
  <c r="E421" i="4"/>
  <c r="D416" i="1"/>
  <c r="G416" i="1" s="1"/>
  <c r="F473" i="4"/>
  <c r="D472" i="4"/>
  <c r="H142" i="9"/>
  <c r="E593" i="4"/>
  <c r="D587" i="1" s="1"/>
  <c r="D597" i="1"/>
  <c r="D625" i="4"/>
  <c r="F626" i="4"/>
  <c r="G987" i="1"/>
  <c r="G991" i="1"/>
  <c r="H1048" i="1"/>
  <c r="H1052" i="1"/>
  <c r="H1060" i="1"/>
  <c r="H1420" i="1"/>
  <c r="G1420" i="1"/>
  <c r="H1423" i="1"/>
  <c r="G1423" i="1"/>
  <c r="J1447" i="1"/>
  <c r="G1452" i="1"/>
  <c r="I1452" i="1" s="1"/>
  <c r="H1452" i="1"/>
  <c r="G1492" i="1"/>
  <c r="H1424" i="1"/>
  <c r="G1424" i="1"/>
  <c r="H1427" i="1"/>
  <c r="G1427" i="1"/>
  <c r="H1432" i="1"/>
  <c r="G1432" i="1"/>
  <c r="J1442" i="1"/>
  <c r="G1442" i="1"/>
  <c r="I1442" i="1" s="1"/>
  <c r="H1442" i="1"/>
  <c r="G1448" i="1"/>
  <c r="I1448" i="1" s="1"/>
  <c r="H1448" i="1"/>
  <c r="G1465" i="1"/>
  <c r="I1465" i="1" s="1"/>
  <c r="H1465" i="1"/>
  <c r="G1478" i="1"/>
  <c r="I1478" i="1" s="1"/>
  <c r="H1478" i="1"/>
  <c r="G1525" i="1"/>
  <c r="H1525" i="1"/>
  <c r="G1533" i="1"/>
  <c r="H1533" i="1"/>
  <c r="G1541" i="1"/>
  <c r="H1541" i="1"/>
  <c r="G1549" i="1"/>
  <c r="H1549" i="1"/>
  <c r="G1557" i="1"/>
  <c r="H1557" i="1"/>
  <c r="G1565" i="1"/>
  <c r="H1565" i="1"/>
  <c r="G1573" i="1"/>
  <c r="H1573" i="1"/>
  <c r="F7" i="4"/>
  <c r="F225" i="4"/>
  <c r="D224" i="4"/>
  <c r="D263" i="4"/>
  <c r="F268" i="4"/>
  <c r="E298" i="4"/>
  <c r="D294" i="1"/>
  <c r="F312" i="4"/>
  <c r="D311" i="4"/>
  <c r="D298" i="4" s="1"/>
  <c r="E459" i="4"/>
  <c r="D453" i="1" s="1"/>
  <c r="D460" i="1"/>
  <c r="G460" i="1" s="1"/>
  <c r="D523" i="1"/>
  <c r="E141" i="6"/>
  <c r="I24" i="3"/>
  <c r="D1299" i="1"/>
  <c r="F66" i="6"/>
  <c r="C1360" i="1"/>
  <c r="F114" i="6"/>
  <c r="H27" i="3"/>
  <c r="H1400" i="1"/>
  <c r="G1400" i="1"/>
  <c r="H1403" i="1"/>
  <c r="G1403" i="1"/>
  <c r="H1408" i="1"/>
  <c r="G1408" i="1"/>
  <c r="H1411" i="1"/>
  <c r="G1411" i="1"/>
  <c r="H1416" i="1"/>
  <c r="G1416" i="1"/>
  <c r="H1419" i="1"/>
  <c r="G1419" i="1"/>
  <c r="H1439" i="1"/>
  <c r="G1439" i="1"/>
  <c r="I1439" i="1" s="1"/>
  <c r="I1444" i="1"/>
  <c r="G1445" i="1"/>
  <c r="G1451" i="1"/>
  <c r="H1451" i="1"/>
  <c r="I1455" i="1"/>
  <c r="H1457" i="1"/>
  <c r="J1457" i="1"/>
  <c r="G1468" i="1"/>
  <c r="I1468" i="1" s="1"/>
  <c r="H1468" i="1"/>
  <c r="G1470" i="1"/>
  <c r="H1470" i="1"/>
  <c r="G1473" i="1"/>
  <c r="I1473" i="1" s="1"/>
  <c r="H1473" i="1"/>
  <c r="G1481" i="1"/>
  <c r="G1489" i="1"/>
  <c r="G1497" i="1"/>
  <c r="G1505" i="1"/>
  <c r="G1513" i="1"/>
  <c r="G1531" i="1"/>
  <c r="H1531" i="1"/>
  <c r="G1539" i="1"/>
  <c r="H1539" i="1"/>
  <c r="G1547" i="1"/>
  <c r="H1547" i="1"/>
  <c r="G1555" i="1"/>
  <c r="H1555" i="1"/>
  <c r="G1563" i="1"/>
  <c r="H1563" i="1"/>
  <c r="G1571" i="1"/>
  <c r="H1571" i="1"/>
  <c r="G1580" i="1"/>
  <c r="H1580" i="1"/>
  <c r="G205" i="9"/>
  <c r="E205" i="9" s="1"/>
  <c r="B205" i="9" s="1"/>
  <c r="G200" i="9"/>
  <c r="E200" i="9" s="1"/>
  <c r="B200" i="9" s="1"/>
  <c r="F8" i="4"/>
  <c r="F51" i="4"/>
  <c r="D50" i="4"/>
  <c r="H20" i="9"/>
  <c r="G20" i="9"/>
  <c r="F152" i="4"/>
  <c r="F253" i="4"/>
  <c r="D252" i="4"/>
  <c r="F422" i="4"/>
  <c r="D421" i="4"/>
  <c r="F142" i="5"/>
  <c r="C1120" i="1"/>
  <c r="D134" i="5"/>
  <c r="D238" i="5"/>
  <c r="F239" i="5"/>
  <c r="C1216" i="1"/>
  <c r="D1222" i="1"/>
  <c r="D1227" i="1"/>
  <c r="H1401" i="1"/>
  <c r="H1405" i="1"/>
  <c r="H1409" i="1"/>
  <c r="H1413" i="1"/>
  <c r="H1417" i="1"/>
  <c r="H1421" i="1"/>
  <c r="H1425" i="1"/>
  <c r="H1429" i="1"/>
  <c r="H1433" i="1"/>
  <c r="H1437" i="1"/>
  <c r="H1441" i="1"/>
  <c r="I1441" i="1" s="1"/>
  <c r="J1441" i="1"/>
  <c r="H1445" i="1"/>
  <c r="G1446" i="1"/>
  <c r="I1446" i="1" s="1"/>
  <c r="J1446" i="1"/>
  <c r="G1450" i="1"/>
  <c r="I1450" i="1" s="1"/>
  <c r="J1450" i="1"/>
  <c r="G1463" i="1"/>
  <c r="I1463" i="1" s="1"/>
  <c r="J1463" i="1"/>
  <c r="G1467" i="1"/>
  <c r="I1467" i="1" s="1"/>
  <c r="J1467" i="1"/>
  <c r="G1471" i="1"/>
  <c r="I1471" i="1" s="1"/>
  <c r="J1471" i="1"/>
  <c r="G1475" i="1"/>
  <c r="H1483" i="1"/>
  <c r="G1488" i="1"/>
  <c r="H1491" i="1"/>
  <c r="G1496" i="1"/>
  <c r="H1499" i="1"/>
  <c r="G1504" i="1"/>
  <c r="H1507" i="1"/>
  <c r="G1512" i="1"/>
  <c r="H1515" i="1"/>
  <c r="H1575" i="1"/>
  <c r="G1575" i="1"/>
  <c r="F140" i="4"/>
  <c r="D139" i="4"/>
  <c r="F364" i="4"/>
  <c r="D363" i="4"/>
  <c r="D459" i="4"/>
  <c r="F466" i="4"/>
  <c r="D515" i="4"/>
  <c r="F516" i="4"/>
  <c r="G286" i="9"/>
  <c r="E286" i="9" s="1"/>
  <c r="B286" i="9" s="1"/>
  <c r="D87" i="5"/>
  <c r="D68" i="5" s="1"/>
  <c r="F88" i="5"/>
  <c r="E287" i="9"/>
  <c r="B287" i="9" s="1"/>
  <c r="D42" i="8"/>
  <c r="J1456" i="1"/>
  <c r="J1460" i="1"/>
  <c r="J1476" i="1"/>
  <c r="H1480" i="1"/>
  <c r="G1578" i="1"/>
  <c r="H1578" i="1"/>
  <c r="E7" i="4"/>
  <c r="E50" i="4"/>
  <c r="D46" i="1" s="1"/>
  <c r="D644" i="4"/>
  <c r="F417" i="4"/>
  <c r="F485" i="4"/>
  <c r="D484" i="4"/>
  <c r="D567" i="4"/>
  <c r="F568" i="4"/>
  <c r="D35" i="6"/>
  <c r="F54" i="6"/>
  <c r="E515" i="4"/>
  <c r="D509" i="1" s="1"/>
  <c r="E567" i="4"/>
  <c r="D561" i="1" s="1"/>
  <c r="H287" i="9"/>
  <c r="E146" i="5"/>
  <c r="D1124" i="1" s="1"/>
  <c r="G289" i="9"/>
  <c r="E289" i="9" s="1"/>
  <c r="B289" i="9" s="1"/>
  <c r="F177" i="5"/>
  <c r="H289" i="9"/>
  <c r="E176" i="5"/>
  <c r="D190" i="5"/>
  <c r="F191" i="5"/>
  <c r="D258" i="5"/>
  <c r="F259" i="5"/>
  <c r="D5" i="6"/>
  <c r="F6" i="6"/>
  <c r="D89" i="6"/>
  <c r="F90" i="6"/>
  <c r="D49" i="8"/>
  <c r="C1524" i="1" s="1"/>
  <c r="F83" i="4"/>
  <c r="D82" i="4"/>
  <c r="F107" i="4"/>
  <c r="D106" i="4"/>
  <c r="E163" i="4"/>
  <c r="D159" i="1" s="1"/>
  <c r="E224" i="4"/>
  <c r="D220" i="1" s="1"/>
  <c r="E363" i="4"/>
  <c r="D358" i="1" s="1"/>
  <c r="E484" i="4"/>
  <c r="D478" i="1" s="1"/>
  <c r="D5" i="7"/>
  <c r="G208" i="9"/>
  <c r="E208" i="9" s="1"/>
  <c r="B208" i="9" s="1"/>
  <c r="E87" i="5"/>
  <c r="D1065" i="1" s="1"/>
  <c r="D118" i="5"/>
  <c r="D146" i="5"/>
  <c r="D245" i="5"/>
  <c r="D529" i="4"/>
  <c r="D593" i="4"/>
  <c r="E142" i="9"/>
  <c r="B142" i="9" s="1"/>
  <c r="E292" i="9"/>
  <c r="B292" i="9" s="1"/>
  <c r="B151" i="9"/>
  <c r="G194" i="9"/>
  <c r="E194" i="9" s="1"/>
  <c r="B194" i="9" s="1"/>
  <c r="G210" i="9"/>
  <c r="E210" i="9" s="1"/>
  <c r="B210" i="9" s="1"/>
  <c r="B225" i="9"/>
  <c r="B108" i="9"/>
  <c r="B124" i="9"/>
  <c r="B140" i="9"/>
  <c r="B143" i="9"/>
  <c r="G162" i="9"/>
  <c r="E162" i="9" s="1"/>
  <c r="B162" i="9" s="1"/>
  <c r="G192" i="9"/>
  <c r="E192" i="9" s="1"/>
  <c r="B192" i="9" s="1"/>
  <c r="G197" i="9"/>
  <c r="E197" i="9" s="1"/>
  <c r="B197" i="9" s="1"/>
  <c r="F149" i="5"/>
  <c r="F206" i="5"/>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H164" i="9"/>
  <c r="G163" i="9"/>
  <c r="E163" i="9" s="1"/>
  <c r="B163" i="9" s="1"/>
  <c r="M212" i="9"/>
  <c r="G211" i="9"/>
  <c r="E211" i="9" s="1"/>
  <c r="B211" i="9" s="1"/>
  <c r="G207" i="9"/>
  <c r="E207" i="9" s="1"/>
  <c r="B207" i="9" s="1"/>
  <c r="G203" i="9"/>
  <c r="E203" i="9" s="1"/>
  <c r="B203" i="9" s="1"/>
  <c r="G199" i="9"/>
  <c r="E199" i="9" s="1"/>
  <c r="B199" i="9" s="1"/>
  <c r="G195" i="9"/>
  <c r="E195" i="9" s="1"/>
  <c r="B195" i="9" s="1"/>
  <c r="L191" i="9"/>
  <c r="F191" i="9" s="1"/>
  <c r="G164" i="9"/>
  <c r="G161" i="9"/>
  <c r="E161" i="9" s="1"/>
  <c r="B161" i="9" s="1"/>
  <c r="G206" i="9"/>
  <c r="E206" i="9" s="1"/>
  <c r="B206" i="9" s="1"/>
  <c r="G198" i="9"/>
  <c r="E198" i="9" s="1"/>
  <c r="B198" i="9" s="1"/>
  <c r="L212" i="9"/>
  <c r="G209" i="9"/>
  <c r="E209" i="9" s="1"/>
  <c r="B209" i="9" s="1"/>
  <c r="G204" i="9"/>
  <c r="E204" i="9" s="1"/>
  <c r="B204" i="9" s="1"/>
  <c r="G201" i="9"/>
  <c r="E201" i="9" s="1"/>
  <c r="B201" i="9" s="1"/>
  <c r="G196" i="9"/>
  <c r="E196" i="9" s="1"/>
  <c r="B196" i="9" s="1"/>
  <c r="G193" i="9"/>
  <c r="E193" i="9" s="1"/>
  <c r="B193" i="9" s="1"/>
  <c r="G165" i="9"/>
  <c r="E165" i="9" s="1"/>
  <c r="B165" i="9" s="1"/>
  <c r="I10" i="9"/>
  <c r="E106" i="9"/>
  <c r="B106" i="9" s="1"/>
  <c r="B111" i="9"/>
  <c r="E122" i="9"/>
  <c r="B122" i="9" s="1"/>
  <c r="B127" i="9"/>
  <c r="E138" i="9"/>
  <c r="B138" i="9" s="1"/>
  <c r="B155" i="9"/>
  <c r="G160" i="9"/>
  <c r="E160" i="9" s="1"/>
  <c r="B160" i="9" s="1"/>
  <c r="G202" i="9"/>
  <c r="E202" i="9" s="1"/>
  <c r="B202" i="9" s="1"/>
  <c r="B260" i="9"/>
  <c r="B150" i="9"/>
  <c r="B158" i="9"/>
  <c r="B264" i="9"/>
  <c r="B144" i="9"/>
  <c r="E149" i="9"/>
  <c r="B149" i="9" s="1"/>
  <c r="B152" i="9"/>
  <c r="E157" i="9"/>
  <c r="B157" i="9" s="1"/>
  <c r="B227" i="9"/>
  <c r="B230" i="9"/>
  <c r="F232" i="9"/>
  <c r="B232" i="9" s="1"/>
  <c r="B243" i="9"/>
  <c r="B246" i="9"/>
  <c r="F248" i="9"/>
  <c r="B248" i="9" s="1"/>
  <c r="B259" i="9"/>
  <c r="B262" i="9"/>
  <c r="F264" i="9"/>
  <c r="B270" i="9"/>
  <c r="B288" i="9"/>
  <c r="E146" i="9"/>
  <c r="B146" i="9" s="1"/>
  <c r="E154" i="9"/>
  <c r="B154" i="9" s="1"/>
  <c r="B223" i="9"/>
  <c r="B226" i="9"/>
  <c r="B234" i="9"/>
  <c r="B242" i="9"/>
  <c r="B250" i="9"/>
  <c r="B258" i="9"/>
  <c r="B266" i="9"/>
  <c r="B214" i="9"/>
  <c r="B222" i="9"/>
  <c r="F228" i="9"/>
  <c r="B228" i="9" s="1"/>
  <c r="F236" i="9"/>
  <c r="B236" i="9" s="1"/>
  <c r="F244" i="9"/>
  <c r="B244" i="9" s="1"/>
  <c r="F252" i="9"/>
  <c r="B252" i="9" s="1"/>
  <c r="F260" i="9"/>
  <c r="E284" i="9"/>
  <c r="B284" i="9" s="1"/>
  <c r="G1576" i="1" l="1"/>
  <c r="H346" i="1"/>
  <c r="H192" i="1"/>
  <c r="G192" i="1"/>
  <c r="G184" i="1"/>
  <c r="H184" i="1"/>
  <c r="H165" i="1"/>
  <c r="H148" i="1"/>
  <c r="G155" i="1"/>
  <c r="H155" i="1"/>
  <c r="C129" i="1"/>
  <c r="F133" i="4"/>
  <c r="H124" i="1"/>
  <c r="F124" i="4"/>
  <c r="C120" i="1"/>
  <c r="D6" i="4"/>
  <c r="D412" i="4" s="1"/>
  <c r="F68" i="5"/>
  <c r="H21" i="3"/>
  <c r="C1046" i="1"/>
  <c r="F567" i="4"/>
  <c r="C561" i="1"/>
  <c r="H1360" i="1"/>
  <c r="G1360" i="1"/>
  <c r="F298" i="4"/>
  <c r="C293" i="1"/>
  <c r="H1461" i="1"/>
  <c r="G1461" i="1"/>
  <c r="G1056" i="1"/>
  <c r="H1056" i="1"/>
  <c r="I21" i="3"/>
  <c r="D1046" i="1"/>
  <c r="F212" i="9"/>
  <c r="B212" i="9" s="1"/>
  <c r="E164" i="9"/>
  <c r="B164" i="9" s="1"/>
  <c r="B191" i="9"/>
  <c r="C1096" i="1"/>
  <c r="F118" i="5"/>
  <c r="G297" i="9"/>
  <c r="E297" i="9" s="1"/>
  <c r="H29" i="3"/>
  <c r="C1436" i="1"/>
  <c r="F89" i="6"/>
  <c r="C1383" i="1"/>
  <c r="F258" i="5"/>
  <c r="C1235" i="1"/>
  <c r="F484" i="4"/>
  <c r="C478" i="1"/>
  <c r="F515" i="4"/>
  <c r="C509" i="1"/>
  <c r="G1216" i="1"/>
  <c r="H1216" i="1"/>
  <c r="H1120" i="1"/>
  <c r="G1120" i="1"/>
  <c r="F252" i="4"/>
  <c r="C248" i="1"/>
  <c r="E20" i="9"/>
  <c r="I1451" i="1"/>
  <c r="F311" i="4"/>
  <c r="C306" i="1"/>
  <c r="E420" i="4"/>
  <c r="D415" i="1"/>
  <c r="G1519" i="1"/>
  <c r="H1519" i="1"/>
  <c r="H1034" i="1"/>
  <c r="G1034" i="1"/>
  <c r="E6" i="5"/>
  <c r="E151" i="4"/>
  <c r="H312" i="1"/>
  <c r="F163" i="4"/>
  <c r="C159" i="1"/>
  <c r="I1464" i="1"/>
  <c r="H990" i="1"/>
  <c r="G990" i="1"/>
  <c r="F146" i="5"/>
  <c r="C1124" i="1"/>
  <c r="F82" i="4"/>
  <c r="C78" i="1"/>
  <c r="F644" i="4"/>
  <c r="C638" i="1"/>
  <c r="F363" i="4"/>
  <c r="D350" i="4"/>
  <c r="D407" i="4" s="1"/>
  <c r="C358" i="1"/>
  <c r="D293" i="1"/>
  <c r="F106" i="4"/>
  <c r="C102" i="1"/>
  <c r="F35" i="6"/>
  <c r="H25" i="3"/>
  <c r="C1329" i="1"/>
  <c r="E6" i="4"/>
  <c r="D3" i="1"/>
  <c r="G295" i="9"/>
  <c r="E295" i="9" s="1"/>
  <c r="B295" i="9" s="1"/>
  <c r="I34" i="3"/>
  <c r="C1517" i="1"/>
  <c r="F87" i="5"/>
  <c r="C1065" i="1"/>
  <c r="F139" i="4"/>
  <c r="C135" i="1"/>
  <c r="E528" i="4"/>
  <c r="F263" i="4"/>
  <c r="C259" i="1"/>
  <c r="F625" i="4"/>
  <c r="C619" i="1"/>
  <c r="F472" i="4"/>
  <c r="C466" i="1"/>
  <c r="D43" i="8"/>
  <c r="K1432" i="9" s="1"/>
  <c r="G136" i="1"/>
  <c r="F529" i="4"/>
  <c r="D528" i="4"/>
  <c r="C523" i="1"/>
  <c r="E175" i="5"/>
  <c r="D1152" i="1" s="1"/>
  <c r="D1153" i="1"/>
  <c r="I22" i="3"/>
  <c r="F134" i="5"/>
  <c r="C1112" i="1"/>
  <c r="D1435" i="1"/>
  <c r="I28" i="3"/>
  <c r="G340" i="1"/>
  <c r="H340" i="1"/>
  <c r="F593" i="4"/>
  <c r="C587" i="1"/>
  <c r="F245" i="5"/>
  <c r="C1222" i="1"/>
  <c r="H1524" i="1"/>
  <c r="G1524" i="1"/>
  <c r="G299" i="9"/>
  <c r="E299" i="9" s="1"/>
  <c r="D141" i="6"/>
  <c r="F5" i="6"/>
  <c r="H24" i="3"/>
  <c r="C1299" i="1"/>
  <c r="G291" i="9"/>
  <c r="E291" i="9" s="1"/>
  <c r="B291" i="9" s="1"/>
  <c r="F190" i="5"/>
  <c r="C1167" i="1"/>
  <c r="D176" i="5"/>
  <c r="G294" i="9"/>
  <c r="E294" i="9" s="1"/>
  <c r="F459" i="4"/>
  <c r="C453" i="1"/>
  <c r="H1227" i="1"/>
  <c r="G1227" i="1"/>
  <c r="F238" i="5"/>
  <c r="D237" i="5"/>
  <c r="C1215" i="1"/>
  <c r="F421" i="4"/>
  <c r="D420" i="4"/>
  <c r="C415" i="1"/>
  <c r="D151" i="4"/>
  <c r="F50" i="4"/>
  <c r="C46" i="1"/>
  <c r="G294" i="1"/>
  <c r="H294" i="1"/>
  <c r="F224" i="4"/>
  <c r="C220" i="1"/>
  <c r="H597" i="1"/>
  <c r="G597" i="1"/>
  <c r="F643" i="4"/>
  <c r="C637" i="1"/>
  <c r="I1443" i="1"/>
  <c r="H30" i="3"/>
  <c r="C1453" i="1"/>
  <c r="E350" i="4"/>
  <c r="E407" i="4" s="1"/>
  <c r="D402" i="1" s="1"/>
  <c r="H416" i="1"/>
  <c r="H460" i="1"/>
  <c r="G148" i="1"/>
  <c r="G1047" i="1"/>
  <c r="H1047" i="1"/>
  <c r="F7" i="5"/>
  <c r="H20" i="3"/>
  <c r="D6" i="5"/>
  <c r="C985" i="1"/>
  <c r="G129" i="1" l="1"/>
  <c r="H129" i="1"/>
  <c r="G120" i="1"/>
  <c r="H120" i="1"/>
  <c r="H16" i="3"/>
  <c r="C2" i="1"/>
  <c r="F6" i="4"/>
  <c r="F407" i="4"/>
  <c r="C402" i="1"/>
  <c r="G1167" i="1"/>
  <c r="H1167" i="1"/>
  <c r="B297" i="9"/>
  <c r="E296" i="9"/>
  <c r="I10" i="3" s="1"/>
  <c r="G637" i="1"/>
  <c r="H637" i="1"/>
  <c r="H46" i="1"/>
  <c r="G46" i="1"/>
  <c r="H1065" i="1"/>
  <c r="G1065" i="1"/>
  <c r="G1329" i="1"/>
  <c r="H1329" i="1"/>
  <c r="G358" i="1"/>
  <c r="H358" i="1"/>
  <c r="G159" i="1"/>
  <c r="H159" i="1"/>
  <c r="H276" i="9"/>
  <c r="D984" i="1"/>
  <c r="H561" i="1"/>
  <c r="G561" i="1"/>
  <c r="G415" i="1"/>
  <c r="H415" i="1"/>
  <c r="G453" i="1"/>
  <c r="H453" i="1"/>
  <c r="D636" i="4"/>
  <c r="F528" i="4"/>
  <c r="C522" i="1"/>
  <c r="E412" i="4"/>
  <c r="F412" i="4" s="1"/>
  <c r="I16" i="3"/>
  <c r="D2" i="1"/>
  <c r="H2" i="1" s="1"/>
  <c r="H102" i="1"/>
  <c r="G102" i="1"/>
  <c r="G638" i="1"/>
  <c r="H638" i="1"/>
  <c r="G306" i="1"/>
  <c r="H306" i="1"/>
  <c r="H248" i="1"/>
  <c r="G248" i="1"/>
  <c r="H478" i="1"/>
  <c r="G478" i="1"/>
  <c r="H293" i="1"/>
  <c r="G293" i="1"/>
  <c r="H1046" i="1"/>
  <c r="G1046" i="1"/>
  <c r="F6" i="5"/>
  <c r="C984" i="1"/>
  <c r="E408" i="4"/>
  <c r="D403" i="1" s="1"/>
  <c r="D345" i="1"/>
  <c r="G220" i="1"/>
  <c r="H220" i="1"/>
  <c r="D635" i="4"/>
  <c r="F420" i="4"/>
  <c r="C414" i="1"/>
  <c r="G1453" i="1"/>
  <c r="H1453" i="1"/>
  <c r="E293" i="9"/>
  <c r="B294" i="9"/>
  <c r="F141" i="6"/>
  <c r="H28" i="3"/>
  <c r="C1435" i="1"/>
  <c r="H1222" i="1"/>
  <c r="G1222" i="1"/>
  <c r="G1112" i="1"/>
  <c r="H1112" i="1"/>
  <c r="H619" i="1"/>
  <c r="G619" i="1"/>
  <c r="E636" i="4"/>
  <c r="D630" i="1" s="1"/>
  <c r="D522" i="1"/>
  <c r="D408" i="4"/>
  <c r="F350" i="4"/>
  <c r="C345" i="1"/>
  <c r="H78" i="1"/>
  <c r="G78" i="1"/>
  <c r="H509" i="1"/>
  <c r="G509" i="1"/>
  <c r="G1235" i="1"/>
  <c r="H1235" i="1"/>
  <c r="H1436" i="1"/>
  <c r="G1436" i="1"/>
  <c r="H1096" i="1"/>
  <c r="G1096" i="1"/>
  <c r="H985" i="1"/>
  <c r="G985" i="1"/>
  <c r="H23" i="3"/>
  <c r="F237" i="5"/>
  <c r="C1214" i="1"/>
  <c r="H587" i="1"/>
  <c r="G587" i="1"/>
  <c r="H466" i="1"/>
  <c r="G466" i="1"/>
  <c r="H259" i="1"/>
  <c r="G259" i="1"/>
  <c r="G1124" i="1"/>
  <c r="H1124" i="1"/>
  <c r="I17" i="3"/>
  <c r="D147" i="1"/>
  <c r="E289" i="4"/>
  <c r="H1383" i="1"/>
  <c r="G1383" i="1"/>
  <c r="D639" i="4"/>
  <c r="C407" i="1"/>
  <c r="D289" i="4"/>
  <c r="F151" i="4"/>
  <c r="H17" i="3"/>
  <c r="C147" i="1"/>
  <c r="G1215" i="1"/>
  <c r="H1215" i="1"/>
  <c r="F176" i="5"/>
  <c r="D175" i="5"/>
  <c r="H22" i="3"/>
  <c r="C1153" i="1"/>
  <c r="H9" i="3"/>
  <c r="H1299" i="1"/>
  <c r="G1299" i="1"/>
  <c r="E298" i="9"/>
  <c r="B299" i="9"/>
  <c r="G523" i="1"/>
  <c r="H523" i="1"/>
  <c r="I35" i="3"/>
  <c r="C1518" i="1"/>
  <c r="G135" i="1"/>
  <c r="H135" i="1"/>
  <c r="G1517" i="1"/>
  <c r="H1517" i="1"/>
  <c r="H11" i="3"/>
  <c r="H3" i="1"/>
  <c r="G3" i="1"/>
  <c r="D414" i="1"/>
  <c r="E635" i="4"/>
  <c r="D629" i="1" s="1"/>
  <c r="E19" i="9"/>
  <c r="B20" i="9"/>
  <c r="G2" i="1" l="1"/>
  <c r="C1152" i="1"/>
  <c r="F175" i="5"/>
  <c r="H147" i="1"/>
  <c r="G147" i="1"/>
  <c r="K3" i="9"/>
  <c r="I9" i="3"/>
  <c r="H1214" i="1"/>
  <c r="G1214" i="1"/>
  <c r="F636" i="4"/>
  <c r="C630" i="1"/>
  <c r="H1153" i="1"/>
  <c r="G1153" i="1"/>
  <c r="E291" i="4"/>
  <c r="D287" i="1" s="1"/>
  <c r="D285" i="1"/>
  <c r="E413" i="4"/>
  <c r="E414" i="4" s="1"/>
  <c r="D409" i="1" s="1"/>
  <c r="F408" i="4"/>
  <c r="C403" i="1"/>
  <c r="G414" i="1"/>
  <c r="H414" i="1"/>
  <c r="E290" i="4"/>
  <c r="D286" i="1" s="1"/>
  <c r="G402" i="1"/>
  <c r="H402" i="1"/>
  <c r="N3" i="9"/>
  <c r="I11" i="3"/>
  <c r="G345" i="1"/>
  <c r="H345" i="1"/>
  <c r="F635" i="4"/>
  <c r="C629" i="1"/>
  <c r="G276" i="9"/>
  <c r="E276" i="9" s="1"/>
  <c r="H1518" i="1"/>
  <c r="G1518" i="1"/>
  <c r="G984" i="1"/>
  <c r="H984" i="1"/>
  <c r="H8" i="3"/>
  <c r="D407" i="1"/>
  <c r="H407" i="1" s="1"/>
  <c r="E639" i="4"/>
  <c r="F639" i="4" s="1"/>
  <c r="D413" i="4"/>
  <c r="F289" i="4"/>
  <c r="D291" i="4"/>
  <c r="C285" i="1"/>
  <c r="D290" i="4"/>
  <c r="C633" i="1"/>
  <c r="H1435" i="1"/>
  <c r="G1435" i="1"/>
  <c r="G282" i="9"/>
  <c r="E282" i="9" s="1"/>
  <c r="B282" i="9" s="1"/>
  <c r="G522" i="1"/>
  <c r="H522" i="1"/>
  <c r="H630" i="1" l="1"/>
  <c r="G630" i="1"/>
  <c r="G285" i="1"/>
  <c r="H285" i="1"/>
  <c r="D633" i="1"/>
  <c r="G633" i="1" s="1"/>
  <c r="F291" i="4"/>
  <c r="C287" i="1"/>
  <c r="E275" i="9"/>
  <c r="B276" i="9"/>
  <c r="H403" i="1"/>
  <c r="G403" i="1"/>
  <c r="G629" i="1"/>
  <c r="H629" i="1"/>
  <c r="G407" i="1"/>
  <c r="F290" i="4"/>
  <c r="C286" i="1"/>
  <c r="D640" i="4"/>
  <c r="D415" i="4"/>
  <c r="F413" i="4"/>
  <c r="C408" i="1"/>
  <c r="D414" i="4"/>
  <c r="M3" i="9"/>
  <c r="I8" i="3"/>
  <c r="E640" i="4"/>
  <c r="E415" i="4"/>
  <c r="D410" i="1" s="1"/>
  <c r="D408" i="1"/>
  <c r="H1152" i="1"/>
  <c r="G1152" i="1"/>
  <c r="H633" i="1" l="1"/>
  <c r="E642" i="4"/>
  <c r="D634" i="1"/>
  <c r="G408" i="1"/>
  <c r="H408" i="1"/>
  <c r="G286" i="1"/>
  <c r="H286" i="1"/>
  <c r="E641" i="4"/>
  <c r="H287" i="1"/>
  <c r="G287" i="1"/>
  <c r="F414" i="4"/>
  <c r="C409" i="1"/>
  <c r="D642" i="4"/>
  <c r="F640" i="4"/>
  <c r="C634" i="1"/>
  <c r="D641" i="4"/>
  <c r="F415" i="4"/>
  <c r="C410" i="1"/>
  <c r="H410" i="1" l="1"/>
  <c r="G410" i="1"/>
  <c r="H634" i="1"/>
  <c r="G634" i="1"/>
  <c r="F642" i="4"/>
  <c r="D646" i="4"/>
  <c r="C636" i="1"/>
  <c r="E646" i="4"/>
  <c r="D636" i="1"/>
  <c r="D645" i="4"/>
  <c r="F641" i="4"/>
  <c r="C635" i="1"/>
  <c r="G409" i="1"/>
  <c r="H409" i="1"/>
  <c r="E645" i="4"/>
  <c r="D635" i="1"/>
  <c r="G636" i="1" l="1"/>
  <c r="H636" i="1"/>
  <c r="H635" i="1"/>
  <c r="G635" i="1"/>
  <c r="D639" i="1"/>
  <c r="I18" i="3"/>
  <c r="F645" i="4"/>
  <c r="H18" i="3"/>
  <c r="C639" i="1"/>
  <c r="F646" i="4"/>
  <c r="H19" i="3"/>
  <c r="C640" i="1"/>
  <c r="D640" i="1"/>
  <c r="I19" i="3"/>
  <c r="H7" i="3" l="1"/>
  <c r="J3" i="9" s="1"/>
  <c r="H640" i="1"/>
  <c r="G640" i="1"/>
  <c r="H639" i="1"/>
  <c r="G639" i="1"/>
  <c r="I7" i="3" l="1"/>
  <c r="M272" i="9"/>
  <c r="L272" i="9"/>
  <c r="H18" i="9"/>
  <c r="G18" i="9"/>
  <c r="K9" i="9"/>
  <c r="L15" i="9"/>
  <c r="J7" i="9"/>
  <c r="I12" i="9"/>
  <c r="I9" i="9"/>
  <c r="G15" i="9"/>
  <c r="J9" i="9"/>
  <c r="H15" i="9"/>
  <c r="J5" i="9"/>
  <c r="L16" i="9"/>
  <c r="I7" i="9"/>
  <c r="K13" i="9"/>
  <c r="G17" i="9"/>
  <c r="K5" i="9"/>
  <c r="J10" i="9"/>
  <c r="M16" i="9"/>
  <c r="I8" i="9"/>
  <c r="M15" i="9"/>
  <c r="I5" i="9"/>
  <c r="K11" i="9"/>
  <c r="H16" i="9"/>
  <c r="K6" i="9"/>
  <c r="J11" i="9"/>
  <c r="I17" i="9"/>
  <c r="J8" i="9"/>
  <c r="I13" i="9"/>
  <c r="K8" i="9"/>
  <c r="J13" i="9"/>
  <c r="J6" i="9"/>
  <c r="I11" i="9"/>
  <c r="H17" i="9"/>
  <c r="K10" i="9"/>
  <c r="G16" i="9"/>
  <c r="E16" i="9" s="1"/>
  <c r="K7" i="9"/>
  <c r="J12" i="9"/>
  <c r="J17" i="9"/>
  <c r="I6" i="9"/>
  <c r="K12" i="9"/>
  <c r="E18" i="9" l="1"/>
  <c r="B18" i="9" s="1"/>
  <c r="F272" i="9"/>
  <c r="F19" i="9" s="1"/>
  <c r="E6" i="9"/>
  <c r="B6" i="9" s="1"/>
  <c r="E9" i="9"/>
  <c r="B9" i="9" s="1"/>
  <c r="E12" i="9"/>
  <c r="B12" i="9" s="1"/>
  <c r="E5" i="9"/>
  <c r="E10" i="9"/>
  <c r="B10" i="9" s="1"/>
  <c r="E7" i="9"/>
  <c r="B7" i="9" s="1"/>
  <c r="E11" i="9"/>
  <c r="B11" i="9" s="1"/>
  <c r="E13" i="9"/>
  <c r="B13" i="9" s="1"/>
  <c r="F16" i="9"/>
  <c r="B16" i="9" s="1"/>
  <c r="E15" i="9"/>
  <c r="F15" i="9"/>
  <c r="B272" i="9"/>
  <c r="E8" i="9"/>
  <c r="B8" i="9" s="1"/>
  <c r="E17" i="9"/>
  <c r="B17" i="9" s="1"/>
  <c r="F14" i="9" l="1"/>
  <c r="F3" i="9" s="1"/>
  <c r="B15" i="9"/>
  <c r="E14" i="9"/>
  <c r="E4" i="9"/>
  <c r="B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<sst xmlns="http://schemas.openxmlformats.org/spreadsheetml/2006/main" count="4311" uniqueCount="3391">
  <si>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</si>
  <si>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</si>
  <si>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</si>
  <si>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</si>
  <si>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</si>
  <si>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</si>
  <si>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</si>
  <si>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</si>
  <si>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</si>
  <si>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</si>
  <si>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</si>
  <si>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</si>
  <si>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</si>
  <si>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</si>
  <si>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</si>
  <si>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</si>
  <si>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</si>
  <si>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</si>
  <si>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</si>
  <si>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</si>
  <si>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</si>
  <si>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</si>
  <si>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</si>
  <si>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</si>
  <si>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</si>
  <si>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</si>
  <si>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</si>
  <si>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</si>
  <si>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</si>
  <si>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</si>
  <si>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</si>
  <si>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SREDNJA ŠKOLA BEDEKOVČINA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</si>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</sst>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10828992</v>
      </c>
      <c r="D2" s="6">
        <f>'PR-RAS'!E6</f>
        <v>11925319.709999999</v>
      </c>
      <c r="E2" s="6">
        <v>0</v>
      </c>
      <c r="F2" s="6">
        <v>0</v>
      </c>
      <c r="G2" s="7">
        <f t="shared" ref="G2:G264" si="0">(B2/1000)*(C2*1+D2*2)</f>
        <v>34679.631420000005</v>
      </c>
      <c r="H2" s="7">
        <f t="shared" ref="H2:H264" si="1">ABS(C2-ROUND(C2,0))+ABS(D2-ROUND(D2,0))</f>
        <v>0.29000000096857548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8990438</v>
      </c>
      <c r="D46" s="1">
        <f>'PR-RAS'!E50</f>
        <v>9928155.8499999996</v>
      </c>
      <c r="E46" s="1">
        <v>0</v>
      </c>
      <c r="F46" s="1">
        <v>0</v>
      </c>
      <c r="G46" s="2">
        <f t="shared" si="0"/>
        <v>1298103.7364999999</v>
      </c>
      <c r="H46" s="2">
        <f t="shared" si="1"/>
        <v>0.15000000037252903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8686288</v>
      </c>
      <c r="D64" s="1">
        <f>'PR-RAS'!E68</f>
        <v>9471352.2300000004</v>
      </c>
      <c r="E64" s="1">
        <v>0</v>
      </c>
      <c r="F64" s="1">
        <v>0</v>
      </c>
      <c r="G64" s="2">
        <f t="shared" si="0"/>
        <v>1740626.52498</v>
      </c>
      <c r="H64" s="2">
        <f t="shared" si="1"/>
        <v>0.23000000044703484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8686288</v>
      </c>
      <c r="D65" s="1">
        <f>'PR-RAS'!E69</f>
        <v>9471352.2300000004</v>
      </c>
      <c r="E65" s="1">
        <v>0</v>
      </c>
      <c r="F65" s="1">
        <v>0</v>
      </c>
      <c r="G65" s="2">
        <f t="shared" si="0"/>
        <v>1768255.5174400001</v>
      </c>
      <c r="H65" s="2">
        <f t="shared" si="1"/>
        <v>0.23000000044703484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304150</v>
      </c>
      <c r="D70" s="1">
        <f>'PR-RAS'!E74</f>
        <v>456803.62</v>
      </c>
      <c r="E70" s="1">
        <v>0</v>
      </c>
      <c r="F70" s="1">
        <v>0</v>
      </c>
      <c r="G70" s="2">
        <f t="shared" si="0"/>
        <v>84025.249560000011</v>
      </c>
      <c r="H70" s="2">
        <f t="shared" si="1"/>
        <v>0.38000000000465661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304150</v>
      </c>
      <c r="D71" s="1">
        <f>'PR-RAS'!E75</f>
        <v>456803.62</v>
      </c>
      <c r="E71" s="1">
        <v>0</v>
      </c>
      <c r="F71" s="1">
        <v>0</v>
      </c>
      <c r="G71" s="2">
        <f t="shared" si="0"/>
        <v>85243.006800000003</v>
      </c>
      <c r="H71" s="2">
        <f t="shared" si="1"/>
        <v>0.38000000000465661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23999</v>
      </c>
      <c r="D78" s="1">
        <f>'PR-RAS'!E82</f>
        <v>72928.509999999995</v>
      </c>
      <c r="E78" s="1">
        <v>0</v>
      </c>
      <c r="F78" s="1">
        <v>0</v>
      </c>
      <c r="G78" s="2">
        <f t="shared" si="0"/>
        <v>13078.91354</v>
      </c>
      <c r="H78" s="2">
        <f t="shared" si="1"/>
        <v>0.49000000000523869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314</v>
      </c>
      <c r="D79" s="1">
        <f>'PR-RAS'!E83</f>
        <v>37.43</v>
      </c>
      <c r="E79" s="1">
        <v>0</v>
      </c>
      <c r="F79" s="1">
        <v>0</v>
      </c>
      <c r="G79" s="2">
        <f t="shared" si="0"/>
        <v>30.33108</v>
      </c>
      <c r="H79" s="2">
        <f t="shared" si="1"/>
        <v>0.42999999999999972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314</v>
      </c>
      <c r="D81" s="1">
        <f>'PR-RAS'!E85</f>
        <v>37.43</v>
      </c>
      <c r="E81" s="1">
        <v>0</v>
      </c>
      <c r="F81" s="1">
        <v>0</v>
      </c>
      <c r="G81" s="2">
        <f t="shared" si="0"/>
        <v>31.108800000000002</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23685</v>
      </c>
      <c r="D87" s="1">
        <f>'PR-RAS'!E91</f>
        <v>72891.08</v>
      </c>
      <c r="E87" s="1">
        <v>0</v>
      </c>
      <c r="F87" s="1">
        <v>0</v>
      </c>
      <c r="G87" s="2">
        <f t="shared" si="0"/>
        <v>14574.175759999998</v>
      </c>
      <c r="H87" s="2">
        <f t="shared" si="1"/>
        <v>8.000000000174623E-2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23685</v>
      </c>
      <c r="D89" s="1">
        <f>'PR-RAS'!E93</f>
        <v>72891.08</v>
      </c>
      <c r="E89" s="1">
        <v>0</v>
      </c>
      <c r="F89" s="1">
        <v>0</v>
      </c>
      <c r="G89" s="2">
        <f t="shared" si="0"/>
        <v>14913.110079999999</v>
      </c>
      <c r="H89" s="2">
        <f t="shared" si="1"/>
        <v>8.000000000174623E-2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238807</v>
      </c>
      <c r="D102" s="1">
        <f>'PR-RAS'!E106</f>
        <v>359485.2</v>
      </c>
      <c r="E102" s="1">
        <v>0</v>
      </c>
      <c r="F102" s="1">
        <v>0</v>
      </c>
      <c r="G102" s="2">
        <f t="shared" si="0"/>
        <v>96735.517400000012</v>
      </c>
      <c r="H102" s="2">
        <f t="shared" si="1"/>
        <v>0.20000000001164153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238807</v>
      </c>
      <c r="D108" s="1">
        <f>'PR-RAS'!E112</f>
        <v>359485.2</v>
      </c>
      <c r="E108" s="1">
        <v>0</v>
      </c>
      <c r="F108" s="1">
        <v>0</v>
      </c>
      <c r="G108" s="2">
        <f t="shared" si="0"/>
        <v>102482.18180000001</v>
      </c>
      <c r="H108" s="2">
        <f t="shared" si="1"/>
        <v>0.20000000001164153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238807</v>
      </c>
      <c r="D113" s="1">
        <f>'PR-RAS'!E117</f>
        <v>359485.2</v>
      </c>
      <c r="E113" s="1">
        <v>0</v>
      </c>
      <c r="F113" s="1">
        <v>0</v>
      </c>
      <c r="G113" s="2">
        <f t="shared" si="0"/>
        <v>107271.06880000001</v>
      </c>
      <c r="H113" s="2">
        <f t="shared" si="1"/>
        <v>0.20000000001164153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298611</v>
      </c>
      <c r="D120" s="1">
        <f>'PR-RAS'!E124</f>
        <v>288211.71999999997</v>
      </c>
      <c r="E120" s="1">
        <v>0</v>
      </c>
      <c r="F120" s="1">
        <v>0</v>
      </c>
      <c r="G120" s="2">
        <f t="shared" si="0"/>
        <v>104129.09835999999</v>
      </c>
      <c r="H120" s="2">
        <f t="shared" si="1"/>
        <v>0.28000000002793968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297611</v>
      </c>
      <c r="D121" s="1">
        <f>'PR-RAS'!E125</f>
        <v>277179.21999999997</v>
      </c>
      <c r="E121" s="1">
        <v>0</v>
      </c>
      <c r="F121" s="1">
        <v>0</v>
      </c>
      <c r="G121" s="2">
        <f t="shared" si="0"/>
        <v>102236.33279999999</v>
      </c>
      <c r="H121" s="2">
        <f t="shared" si="1"/>
        <v>0.21999999997206032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297611</v>
      </c>
      <c r="D123" s="1">
        <f>'PR-RAS'!E127</f>
        <v>277179.21999999997</v>
      </c>
      <c r="E123" s="1">
        <v>0</v>
      </c>
      <c r="F123" s="1">
        <v>0</v>
      </c>
      <c r="G123" s="2">
        <f t="shared" si="0"/>
        <v>103940.27167999999</v>
      </c>
      <c r="H123" s="2">
        <f t="shared" si="1"/>
        <v>0.21999999997206032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1000</v>
      </c>
      <c r="D124" s="1">
        <f>'PR-RAS'!E128</f>
        <v>11032.5</v>
      </c>
      <c r="E124" s="1">
        <v>0</v>
      </c>
      <c r="F124" s="1">
        <v>0</v>
      </c>
      <c r="G124" s="2">
        <f t="shared" si="0"/>
        <v>2836.9949999999999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v>
      </c>
      <c r="D125" s="1">
        <f>'PR-RAS'!E129</f>
        <v>11032.5</v>
      </c>
      <c r="E125" s="1">
        <v>0</v>
      </c>
      <c r="F125" s="1">
        <v>0</v>
      </c>
      <c r="G125" s="2">
        <f t="shared" si="0"/>
        <v>2860.06</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1273110</v>
      </c>
      <c r="D129" s="1">
        <f>'PR-RAS'!E133</f>
        <v>1268558.07</v>
      </c>
      <c r="E129" s="1">
        <v>0</v>
      </c>
      <c r="F129" s="1">
        <v>0</v>
      </c>
      <c r="G129" s="2">
        <f t="shared" si="0"/>
        <v>487708.94592000003</v>
      </c>
      <c r="H129" s="2">
        <f t="shared" si="1"/>
        <v>7.000000006519258E-2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1273110</v>
      </c>
      <c r="D130" s="1">
        <f>'PR-RAS'!E134</f>
        <v>1268558.07</v>
      </c>
      <c r="E130" s="1">
        <v>0</v>
      </c>
      <c r="F130" s="1">
        <v>0</v>
      </c>
      <c r="G130" s="2">
        <f t="shared" si="0"/>
        <v>491519.17206000001</v>
      </c>
      <c r="H130" s="2">
        <f t="shared" si="1"/>
        <v>7.000000006519258E-2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1273110</v>
      </c>
      <c r="D131" s="1">
        <f>'PR-RAS'!E135</f>
        <v>1268558.07</v>
      </c>
      <c r="E131" s="1">
        <v>0</v>
      </c>
      <c r="F131" s="1">
        <v>0</v>
      </c>
      <c r="G131" s="2">
        <f t="shared" si="0"/>
        <v>495329.39820000005</v>
      </c>
      <c r="H131" s="2">
        <f t="shared" si="1"/>
        <v>7.000000006519258E-2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4027</v>
      </c>
      <c r="D135" s="1">
        <f>'PR-RAS'!E139</f>
        <v>7980.36</v>
      </c>
      <c r="E135" s="1">
        <v>0</v>
      </c>
      <c r="F135" s="1">
        <v>0</v>
      </c>
      <c r="G135" s="2">
        <f t="shared" si="0"/>
        <v>2678.3544800000004</v>
      </c>
      <c r="H135" s="2">
        <f t="shared" si="1"/>
        <v>0.35999999999967258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4027</v>
      </c>
      <c r="D146" s="1">
        <f>'PR-RAS'!E150</f>
        <v>7980.36</v>
      </c>
      <c r="E146" s="1">
        <v>0</v>
      </c>
      <c r="F146" s="1">
        <v>0</v>
      </c>
      <c r="G146" s="2">
        <f t="shared" si="0"/>
        <v>2898.2194</v>
      </c>
      <c r="H146" s="2">
        <f t="shared" si="1"/>
        <v>0.35999999999967258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11002528</v>
      </c>
      <c r="D147" s="1">
        <f>'PR-RAS'!E151</f>
        <v>12786890.890000001</v>
      </c>
      <c r="E147" s="1">
        <v>0</v>
      </c>
      <c r="F147" s="1">
        <v>0</v>
      </c>
      <c r="G147" s="2">
        <f t="shared" si="0"/>
        <v>5340141.2278800001</v>
      </c>
      <c r="H147" s="2">
        <f t="shared" si="1"/>
        <v>0.10999999940395355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9009889</v>
      </c>
      <c r="D148" s="1">
        <f>'PR-RAS'!E152</f>
        <v>9601129.4199999999</v>
      </c>
      <c r="E148" s="1">
        <v>0</v>
      </c>
      <c r="F148" s="1">
        <v>0</v>
      </c>
      <c r="G148" s="2">
        <f t="shared" si="0"/>
        <v>4147185.7324799998</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7471779</v>
      </c>
      <c r="D149" s="1">
        <f>'PR-RAS'!E153</f>
        <v>7995126.4100000001</v>
      </c>
      <c r="E149" s="1">
        <v>0</v>
      </c>
      <c r="F149" s="1">
        <v>0</v>
      </c>
      <c r="G149" s="2">
        <f t="shared" si="0"/>
        <v>3472380.7093599997</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6977635</v>
      </c>
      <c r="D150" s="1">
        <f>'PR-RAS'!E154</f>
        <v>7417854.0499999998</v>
      </c>
      <c r="E150" s="1">
        <v>0</v>
      </c>
      <c r="F150" s="1">
        <v>0</v>
      </c>
      <c r="G150" s="2">
        <f t="shared" si="0"/>
        <v>3250188.1219000001</v>
      </c>
      <c r="H150" s="2">
        <f t="shared" si="1"/>
        <v>4.9999999813735485E-2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350140</v>
      </c>
      <c r="D152" s="1">
        <f>'PR-RAS'!E156</f>
        <v>417557.24</v>
      </c>
      <c r="E152" s="1">
        <v>0</v>
      </c>
      <c r="F152" s="1">
        <v>0</v>
      </c>
      <c r="G152" s="2">
        <f t="shared" si="0"/>
        <v>178973.42647999999</v>
      </c>
      <c r="H152" s="2">
        <f t="shared" si="1"/>
        <v>0.23999999999068677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144004</v>
      </c>
      <c r="D153" s="1">
        <f>'PR-RAS'!E157</f>
        <v>159715.12</v>
      </c>
      <c r="E153" s="1">
        <v>0</v>
      </c>
      <c r="F153" s="1">
        <v>0</v>
      </c>
      <c r="G153" s="2">
        <f t="shared" si="0"/>
        <v>70442.004480000003</v>
      </c>
      <c r="H153" s="2">
        <f t="shared" si="1"/>
        <v>0.11999999999534339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303054</v>
      </c>
      <c r="D154" s="1">
        <f>'PR-RAS'!E158</f>
        <v>283442.33</v>
      </c>
      <c r="E154" s="1">
        <v>0</v>
      </c>
      <c r="F154" s="1">
        <v>0</v>
      </c>
      <c r="G154" s="2">
        <f t="shared" si="0"/>
        <v>133100.61498000001</v>
      </c>
      <c r="H154" s="2">
        <f t="shared" si="1"/>
        <v>0.33000000001629815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1235056</v>
      </c>
      <c r="D155" s="1">
        <f>'PR-RAS'!E159</f>
        <v>1322560.68</v>
      </c>
      <c r="E155" s="1">
        <v>0</v>
      </c>
      <c r="F155" s="1">
        <v>0</v>
      </c>
      <c r="G155" s="2">
        <f t="shared" si="0"/>
        <v>597547.31343999994</v>
      </c>
      <c r="H155" s="2">
        <f t="shared" si="1"/>
        <v>0.32000000006519258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1232902</v>
      </c>
      <c r="D157" s="1">
        <f>'PR-RAS'!E161</f>
        <v>1315614.9099999999</v>
      </c>
      <c r="E157" s="1">
        <v>0</v>
      </c>
      <c r="F157" s="1">
        <v>0</v>
      </c>
      <c r="G157" s="2">
        <f t="shared" si="0"/>
        <v>602804.56391999999</v>
      </c>
      <c r="H157" s="2">
        <f t="shared" si="1"/>
        <v>9.0000000083819032E-2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2154</v>
      </c>
      <c r="D158" s="1">
        <f>'PR-RAS'!E162</f>
        <v>6945.77</v>
      </c>
      <c r="E158" s="1">
        <v>0</v>
      </c>
      <c r="F158" s="1">
        <v>0</v>
      </c>
      <c r="G158" s="2">
        <f t="shared" si="0"/>
        <v>2519.1497800000002</v>
      </c>
      <c r="H158" s="2">
        <f t="shared" si="1"/>
        <v>0.22999999999956344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1940901</v>
      </c>
      <c r="D159" s="1">
        <f>'PR-RAS'!E163</f>
        <v>3012601.2</v>
      </c>
      <c r="E159" s="1">
        <v>0</v>
      </c>
      <c r="F159" s="1">
        <v>0</v>
      </c>
      <c r="G159" s="2">
        <f t="shared" si="0"/>
        <v>1258644.3372000002</v>
      </c>
      <c r="H159" s="2">
        <f t="shared" si="1"/>
        <v>0.20000000018626451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362385</v>
      </c>
      <c r="D160" s="1">
        <f>'PR-RAS'!E164</f>
        <v>789253.14999999991</v>
      </c>
      <c r="E160" s="1">
        <v>0</v>
      </c>
      <c r="F160" s="1">
        <v>0</v>
      </c>
      <c r="G160" s="2">
        <f t="shared" si="0"/>
        <v>308601.71669999999</v>
      </c>
      <c r="H160" s="2">
        <f t="shared" si="1"/>
        <v>0.14999999990686774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37971</v>
      </c>
      <c r="D161" s="1">
        <f>'PR-RAS'!E165</f>
        <v>392707.53</v>
      </c>
      <c r="E161" s="1">
        <v>0</v>
      </c>
      <c r="F161" s="1">
        <v>0</v>
      </c>
      <c r="G161" s="2">
        <f t="shared" si="0"/>
        <v>131741.7696</v>
      </c>
      <c r="H161" s="2">
        <f t="shared" si="1"/>
        <v>0.46999999997206032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319328</v>
      </c>
      <c r="D162" s="1">
        <f>'PR-RAS'!E166</f>
        <v>381852.66</v>
      </c>
      <c r="E162" s="1">
        <v>0</v>
      </c>
      <c r="F162" s="1">
        <v>0</v>
      </c>
      <c r="G162" s="2">
        <f t="shared" si="0"/>
        <v>174368.36451999997</v>
      </c>
      <c r="H162" s="2">
        <f t="shared" si="1"/>
        <v>0.34000000002561137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4500</v>
      </c>
      <c r="D163" s="1">
        <f>'PR-RAS'!E167</f>
        <v>14692.96</v>
      </c>
      <c r="E163" s="1">
        <v>0</v>
      </c>
      <c r="F163" s="1">
        <v>0</v>
      </c>
      <c r="G163" s="2">
        <f t="shared" si="0"/>
        <v>5489.5190400000001</v>
      </c>
      <c r="H163" s="2">
        <f t="shared" si="1"/>
        <v>4.0000000000873115E-2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586</v>
      </c>
      <c r="D164" s="1">
        <f>'PR-RAS'!E168</f>
        <v>0</v>
      </c>
      <c r="E164" s="1">
        <v>0</v>
      </c>
      <c r="F164" s="1">
        <v>0</v>
      </c>
      <c r="G164" s="2">
        <f t="shared" si="0"/>
        <v>95.518000000000001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817335</v>
      </c>
      <c r="D165" s="1">
        <f>'PR-RAS'!E169</f>
        <v>841763.44</v>
      </c>
      <c r="E165" s="1">
        <v>0</v>
      </c>
      <c r="F165" s="1">
        <v>0</v>
      </c>
      <c r="G165" s="2">
        <f t="shared" si="0"/>
        <v>410141.34831999999</v>
      </c>
      <c r="H165" s="2">
        <f t="shared" si="1"/>
        <v>0.43999999994412065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93299</v>
      </c>
      <c r="D166" s="1">
        <f>'PR-RAS'!E170</f>
        <v>116429.19</v>
      </c>
      <c r="E166" s="1">
        <v>0</v>
      </c>
      <c r="F166" s="1">
        <v>0</v>
      </c>
      <c r="G166" s="2">
        <f t="shared" si="0"/>
        <v>53815.967700000001</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274295</v>
      </c>
      <c r="D167" s="1">
        <f>'PR-RAS'!E171</f>
        <v>343892.06</v>
      </c>
      <c r="E167" s="1">
        <v>0</v>
      </c>
      <c r="F167" s="1">
        <v>0</v>
      </c>
      <c r="G167" s="2">
        <f t="shared" si="0"/>
        <v>159705.13392000002</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346242</v>
      </c>
      <c r="D168" s="1">
        <f>'PR-RAS'!E172</f>
        <v>329250.37</v>
      </c>
      <c r="E168" s="1">
        <v>0</v>
      </c>
      <c r="F168" s="1">
        <v>0</v>
      </c>
      <c r="G168" s="2">
        <f t="shared" si="0"/>
        <v>167792.03758</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80178</v>
      </c>
      <c r="D169" s="1">
        <f>'PR-RAS'!E173</f>
        <v>21326.55</v>
      </c>
      <c r="E169" s="1">
        <v>0</v>
      </c>
      <c r="F169" s="1">
        <v>0</v>
      </c>
      <c r="G169" s="2">
        <f t="shared" si="0"/>
        <v>20635.624800000001</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12589</v>
      </c>
      <c r="D170" s="1">
        <f>'PR-RAS'!E174</f>
        <v>11511.82</v>
      </c>
      <c r="E170" s="1">
        <v>0</v>
      </c>
      <c r="F170" s="1">
        <v>0</v>
      </c>
      <c r="G170" s="2">
        <f t="shared" si="0"/>
        <v>6018.5361600000006</v>
      </c>
      <c r="H170" s="2">
        <f t="shared" si="1"/>
        <v>0.18000000000029104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10732</v>
      </c>
      <c r="D172" s="1">
        <f>'PR-RAS'!E176</f>
        <v>19353.45</v>
      </c>
      <c r="E172" s="1">
        <v>0</v>
      </c>
      <c r="F172" s="1">
        <v>0</v>
      </c>
      <c r="G172" s="2">
        <f t="shared" si="0"/>
        <v>8454.0519000000004</v>
      </c>
      <c r="H172" s="2">
        <f t="shared" si="1"/>
        <v>0.4500000000007276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644691</v>
      </c>
      <c r="D173" s="1">
        <f>'PR-RAS'!E177</f>
        <v>502875.49</v>
      </c>
      <c r="E173" s="1">
        <v>0</v>
      </c>
      <c r="F173" s="1">
        <v>0</v>
      </c>
      <c r="G173" s="2">
        <f t="shared" si="0"/>
        <v>283876.02055999998</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105117</v>
      </c>
      <c r="D174" s="1">
        <f>'PR-RAS'!E178</f>
        <v>63706</v>
      </c>
      <c r="E174" s="1">
        <v>0</v>
      </c>
      <c r="F174" s="1">
        <v>0</v>
      </c>
      <c r="G174" s="2">
        <f t="shared" si="0"/>
        <v>40227.517</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160987</v>
      </c>
      <c r="D175" s="1">
        <f>'PR-RAS'!E179</f>
        <v>79474.77</v>
      </c>
      <c r="E175" s="1">
        <v>0</v>
      </c>
      <c r="F175" s="1">
        <v>0</v>
      </c>
      <c r="G175" s="2">
        <f t="shared" si="0"/>
        <v>55668.95796</v>
      </c>
      <c r="H175" s="2">
        <f t="shared" si="1"/>
        <v>0.22999999999592546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9840</v>
      </c>
      <c r="D176" s="1">
        <f>'PR-RAS'!E180</f>
        <v>1718.75</v>
      </c>
      <c r="E176" s="1">
        <v>0</v>
      </c>
      <c r="F176" s="1">
        <v>0</v>
      </c>
      <c r="G176" s="2">
        <f t="shared" si="0"/>
        <v>2323.5625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89802</v>
      </c>
      <c r="D177" s="1">
        <f>'PR-RAS'!E181</f>
        <v>68188.84</v>
      </c>
      <c r="E177" s="1">
        <v>0</v>
      </c>
      <c r="F177" s="1">
        <v>0</v>
      </c>
      <c r="G177" s="2">
        <f t="shared" si="0"/>
        <v>39807.623679999997</v>
      </c>
      <c r="H177" s="2">
        <f t="shared" si="1"/>
        <v>0.16000000000349246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46723</v>
      </c>
      <c r="D178" s="1">
        <f>'PR-RAS'!E182</f>
        <v>90323</v>
      </c>
      <c r="E178" s="1">
        <v>0</v>
      </c>
      <c r="F178" s="1">
        <v>0</v>
      </c>
      <c r="G178" s="2">
        <f t="shared" si="0"/>
        <v>40244.312999999995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4246</v>
      </c>
      <c r="D179" s="1">
        <f>'PR-RAS'!E183</f>
        <v>26303.51</v>
      </c>
      <c r="E179" s="1">
        <v>0</v>
      </c>
      <c r="F179" s="1">
        <v>0</v>
      </c>
      <c r="G179" s="2">
        <f t="shared" si="0"/>
        <v>10119.837559999998</v>
      </c>
      <c r="H179" s="2">
        <f t="shared" si="1"/>
        <v>0.49000000000160071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187860</v>
      </c>
      <c r="D180" s="1">
        <f>'PR-RAS'!E184</f>
        <v>123902.82</v>
      </c>
      <c r="E180" s="1">
        <v>0</v>
      </c>
      <c r="F180" s="1">
        <v>0</v>
      </c>
      <c r="G180" s="2">
        <f t="shared" si="0"/>
        <v>77984.149560000005</v>
      </c>
      <c r="H180" s="2">
        <f t="shared" si="1"/>
        <v>0.17999999999301508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9150</v>
      </c>
      <c r="D181" s="1">
        <f>'PR-RAS'!E185</f>
        <v>7416.89</v>
      </c>
      <c r="E181" s="1">
        <v>0</v>
      </c>
      <c r="F181" s="1">
        <v>0</v>
      </c>
      <c r="G181" s="2">
        <f t="shared" si="0"/>
        <v>4317.0803999999998</v>
      </c>
      <c r="H181" s="2">
        <f t="shared" si="1"/>
        <v>0.10999999999967258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30966</v>
      </c>
      <c r="D182" s="1">
        <f>'PR-RAS'!E186</f>
        <v>41840.910000000003</v>
      </c>
      <c r="E182" s="1">
        <v>0</v>
      </c>
      <c r="F182" s="1">
        <v>0</v>
      </c>
      <c r="G182" s="2">
        <f t="shared" si="0"/>
        <v>20751.255420000001</v>
      </c>
      <c r="H182" s="2">
        <f t="shared" si="1"/>
        <v>8.999999999650754E-2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609379.79</v>
      </c>
      <c r="E183" s="1">
        <v>0</v>
      </c>
      <c r="F183" s="1">
        <v>0</v>
      </c>
      <c r="G183" s="2">
        <f t="shared" si="0"/>
        <v>221814.24356</v>
      </c>
      <c r="H183" s="2">
        <f t="shared" si="1"/>
        <v>0.2099999999627471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116490</v>
      </c>
      <c r="D184" s="1">
        <f>'PR-RAS'!E188</f>
        <v>269329.33</v>
      </c>
      <c r="E184" s="1">
        <v>0</v>
      </c>
      <c r="F184" s="1">
        <v>0</v>
      </c>
      <c r="G184" s="2">
        <f t="shared" si="0"/>
        <v>119892.20478</v>
      </c>
      <c r="H184" s="2">
        <f t="shared" si="1"/>
        <v>0.33000000001629815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26449</v>
      </c>
      <c r="D186" s="1">
        <f>'PR-RAS'!E190</f>
        <v>36788.89</v>
      </c>
      <c r="E186" s="1">
        <v>0</v>
      </c>
      <c r="F186" s="1">
        <v>0</v>
      </c>
      <c r="G186" s="2">
        <f t="shared" si="0"/>
        <v>18504.954300000001</v>
      </c>
      <c r="H186" s="2">
        <f t="shared" si="1"/>
        <v>0.11000000000058208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7685</v>
      </c>
      <c r="D187" s="1">
        <f>'PR-RAS'!E191</f>
        <v>37858.959999999999</v>
      </c>
      <c r="E187" s="1">
        <v>0</v>
      </c>
      <c r="F187" s="1">
        <v>0</v>
      </c>
      <c r="G187" s="2">
        <f t="shared" si="0"/>
        <v>15512.94312</v>
      </c>
      <c r="H187" s="2">
        <f t="shared" si="1"/>
        <v>4.0000000000873115E-2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4000</v>
      </c>
      <c r="D188" s="1">
        <f>'PR-RAS'!E192</f>
        <v>4400</v>
      </c>
      <c r="E188" s="1">
        <v>0</v>
      </c>
      <c r="F188" s="1">
        <v>0</v>
      </c>
      <c r="G188" s="2">
        <f t="shared" si="0"/>
        <v>2393.6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14465</v>
      </c>
      <c r="D189" s="1">
        <f>'PR-RAS'!E193</f>
        <v>29323.75</v>
      </c>
      <c r="E189" s="1">
        <v>0</v>
      </c>
      <c r="F189" s="1">
        <v>0</v>
      </c>
      <c r="G189" s="2">
        <f t="shared" si="0"/>
        <v>13745.15</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61984</v>
      </c>
      <c r="D190" s="1">
        <f>'PR-RAS'!E194</f>
        <v>150127.84</v>
      </c>
      <c r="E190" s="1">
        <v>0</v>
      </c>
      <c r="F190" s="1">
        <v>0</v>
      </c>
      <c r="G190" s="2">
        <f t="shared" si="0"/>
        <v>68463.29952</v>
      </c>
      <c r="H190" s="2">
        <f t="shared" si="1"/>
        <v>0.16000000000349246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1907</v>
      </c>
      <c r="D191" s="1">
        <f>'PR-RAS'!E195</f>
        <v>10829.89</v>
      </c>
      <c r="E191" s="1">
        <v>0</v>
      </c>
      <c r="F191" s="1">
        <v>0</v>
      </c>
      <c r="G191" s="2">
        <f t="shared" si="0"/>
        <v>4477.6881999999996</v>
      </c>
      <c r="H191" s="2">
        <f t="shared" si="1"/>
        <v>0.11000000000058208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51738</v>
      </c>
      <c r="D192" s="1">
        <f>'PR-RAS'!E196</f>
        <v>173160.27000000002</v>
      </c>
      <c r="E192" s="1">
        <v>0</v>
      </c>
      <c r="F192" s="1">
        <v>0</v>
      </c>
      <c r="G192" s="2">
        <f t="shared" si="0"/>
        <v>76029.181140000015</v>
      </c>
      <c r="H192" s="2">
        <f t="shared" si="1"/>
        <v>0.27000000001862645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51738</v>
      </c>
      <c r="D206" s="1">
        <f>'PR-RAS'!E210</f>
        <v>173160.27000000002</v>
      </c>
      <c r="E206" s="1">
        <v>0</v>
      </c>
      <c r="F206" s="1">
        <v>0</v>
      </c>
      <c r="G206" s="2">
        <f t="shared" si="0"/>
        <v>81602.000700000004</v>
      </c>
      <c r="H206" s="2">
        <f t="shared" si="1"/>
        <v>0.27000000001862645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8621</v>
      </c>
      <c r="D207" s="1">
        <f>'PR-RAS'!E211</f>
        <v>11554.98</v>
      </c>
      <c r="E207" s="1">
        <v>0</v>
      </c>
      <c r="F207" s="1">
        <v>0</v>
      </c>
      <c r="G207" s="2">
        <f t="shared" si="0"/>
        <v>6536.5777599999992</v>
      </c>
      <c r="H207" s="2">
        <f t="shared" si="1"/>
        <v>2.0000000000436557E-2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67</v>
      </c>
      <c r="D208" s="1">
        <f>'PR-RAS'!E212</f>
        <v>1445.94</v>
      </c>
      <c r="E208" s="1">
        <v>0</v>
      </c>
      <c r="F208" s="1">
        <v>0</v>
      </c>
      <c r="G208" s="2">
        <f t="shared" si="0"/>
        <v>612.48815999999999</v>
      </c>
      <c r="H208" s="2">
        <f t="shared" si="1"/>
        <v>5.999999999994543E-2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43050</v>
      </c>
      <c r="D209" s="1">
        <f>'PR-RAS'!E213</f>
        <v>160159.35</v>
      </c>
      <c r="E209" s="1">
        <v>0</v>
      </c>
      <c r="F209" s="1">
        <v>0</v>
      </c>
      <c r="G209" s="2">
        <f t="shared" si="0"/>
        <v>75580.689599999998</v>
      </c>
      <c r="H209" s="2">
        <f t="shared" si="1"/>
        <v>0.35000000000582077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11002528</v>
      </c>
      <c r="D285" s="1">
        <f>'PR-RAS'!E289</f>
        <v>12786890.890000001</v>
      </c>
      <c r="E285" s="1">
        <v>0</v>
      </c>
      <c r="F285" s="1">
        <v>0</v>
      </c>
      <c r="G285" s="2">
        <f t="shared" si="8"/>
        <v>10387671.97752</v>
      </c>
      <c r="H285" s="2">
        <f t="shared" si="9"/>
        <v>0.10999999940395355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173536</v>
      </c>
      <c r="D287" s="1">
        <f>'PR-RAS'!E291</f>
        <v>861571.18000000156</v>
      </c>
      <c r="E287" s="1">
        <v>0</v>
      </c>
      <c r="F287" s="1">
        <v>0</v>
      </c>
      <c r="G287" s="2">
        <f t="shared" si="8"/>
        <v>542450.0109600008</v>
      </c>
      <c r="H287" s="2">
        <f t="shared" si="9"/>
        <v>0.18000000156462193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4223563</v>
      </c>
      <c r="D288" s="1">
        <f>'PR-RAS'!E292</f>
        <v>2944330</v>
      </c>
      <c r="E288" s="1">
        <v>0</v>
      </c>
      <c r="F288" s="1">
        <v>0</v>
      </c>
      <c r="G288" s="2">
        <f t="shared" si="8"/>
        <v>2902208.0009999997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222664</v>
      </c>
      <c r="D290" s="1">
        <f>'PR-RAS'!E294</f>
        <v>249533.81</v>
      </c>
      <c r="E290" s="1">
        <v>0</v>
      </c>
      <c r="F290" s="1">
        <v>0</v>
      </c>
      <c r="G290" s="2">
        <f t="shared" si="8"/>
        <v>208580.43818</v>
      </c>
      <c r="H290" s="2">
        <f t="shared" si="9"/>
        <v>0.19000000000232831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113319</v>
      </c>
      <c r="D291" s="1">
        <f>'PR-RAS'!E295</f>
        <v>177557.42</v>
      </c>
      <c r="E291" s="1">
        <v>0</v>
      </c>
      <c r="F291" s="1">
        <v>0</v>
      </c>
      <c r="G291" s="2">
        <f t="shared" si="8"/>
        <v>135845.81359999999</v>
      </c>
      <c r="H291" s="2">
        <f t="shared" si="9"/>
        <v>0.42000000001280569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3372</v>
      </c>
      <c r="D293" s="1">
        <f>'PR-RAS'!E298</f>
        <v>3551.76</v>
      </c>
      <c r="E293" s="1">
        <v>0</v>
      </c>
      <c r="F293" s="1">
        <v>0</v>
      </c>
      <c r="G293" s="2">
        <f t="shared" si="8"/>
        <v>3058.8518399999998</v>
      </c>
      <c r="H293" s="2">
        <f t="shared" si="9"/>
        <v>0.23999999999978172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3372</v>
      </c>
      <c r="D306" s="1">
        <f>'PR-RAS'!E311</f>
        <v>3551.76</v>
      </c>
      <c r="E306" s="1">
        <v>0</v>
      </c>
      <c r="F306" s="1">
        <v>0</v>
      </c>
      <c r="G306" s="2">
        <f t="shared" si="8"/>
        <v>3195.0336000000002</v>
      </c>
      <c r="H306" s="2">
        <f t="shared" si="9"/>
        <v>0.23999999999978172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3372</v>
      </c>
      <c r="D307" s="1">
        <f>'PR-RAS'!E312</f>
        <v>3551.76</v>
      </c>
      <c r="E307" s="1">
        <v>0</v>
      </c>
      <c r="F307" s="1">
        <v>0</v>
      </c>
      <c r="G307" s="2">
        <f t="shared" si="8"/>
        <v>3205.5091200000002</v>
      </c>
      <c r="H307" s="2">
        <f t="shared" si="9"/>
        <v>0.23999999999978172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3372</v>
      </c>
      <c r="D308" s="1">
        <f>'PR-RAS'!E313</f>
        <v>3551.76</v>
      </c>
      <c r="E308" s="1">
        <v>0</v>
      </c>
      <c r="F308" s="1">
        <v>0</v>
      </c>
      <c r="G308" s="2">
        <f t="shared" si="8"/>
        <v>3215.9846400000001</v>
      </c>
      <c r="H308" s="2">
        <f t="shared" si="9"/>
        <v>0.23999999999978172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96510</v>
      </c>
      <c r="D345" s="1">
        <f>'PR-RAS'!E350</f>
        <v>270771.37</v>
      </c>
      <c r="E345" s="1">
        <v>0</v>
      </c>
      <c r="F345" s="1">
        <v>0</v>
      </c>
      <c r="G345" s="2">
        <f t="shared" si="8"/>
        <v>219490.14255999998</v>
      </c>
      <c r="H345" s="2">
        <f t="shared" si="9"/>
        <v>0.36999999999534339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7134.67</v>
      </c>
      <c r="E346" s="1">
        <v>0</v>
      </c>
      <c r="F346" s="1">
        <v>0</v>
      </c>
      <c r="G346" s="2">
        <f t="shared" si="8"/>
        <v>4922.9222999999993</v>
      </c>
      <c r="H346" s="2">
        <f t="shared" si="9"/>
        <v>0.32999999999992724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7134.67</v>
      </c>
      <c r="E351" s="1">
        <v>0</v>
      </c>
      <c r="F351" s="1">
        <v>0</v>
      </c>
      <c r="G351" s="2">
        <f t="shared" si="8"/>
        <v>4994.2689999999993</v>
      </c>
      <c r="H351" s="2">
        <f t="shared" si="9"/>
        <v>0.32999999999992724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7134.67</v>
      </c>
      <c r="E354" s="1">
        <v>0</v>
      </c>
      <c r="F354" s="1">
        <v>0</v>
      </c>
      <c r="G354" s="2">
        <f t="shared" si="8"/>
        <v>5037.0770199999997</v>
      </c>
      <c r="H354" s="2">
        <f t="shared" si="9"/>
        <v>0.32999999999992724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92339</v>
      </c>
      <c r="D358" s="1">
        <f>'PR-RAS'!E363</f>
        <v>263636.7</v>
      </c>
      <c r="E358" s="1">
        <v>0</v>
      </c>
      <c r="F358" s="1">
        <v>0</v>
      </c>
      <c r="G358" s="2">
        <f t="shared" si="8"/>
        <v>221201.6268</v>
      </c>
      <c r="H358" s="2">
        <f t="shared" si="9"/>
        <v>0.29999999998835847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24500</v>
      </c>
      <c r="E359" s="1">
        <v>0</v>
      </c>
      <c r="F359" s="1">
        <v>0</v>
      </c>
      <c r="G359" s="2">
        <f t="shared" si="8"/>
        <v>17542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24500</v>
      </c>
      <c r="E361" s="1">
        <v>0</v>
      </c>
      <c r="F361" s="1">
        <v>0</v>
      </c>
      <c r="G361" s="2">
        <f t="shared" si="8"/>
        <v>17640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55464</v>
      </c>
      <c r="D364" s="1">
        <f>'PR-RAS'!E369</f>
        <v>239136.7</v>
      </c>
      <c r="E364" s="1">
        <v>0</v>
      </c>
      <c r="F364" s="1">
        <v>0</v>
      </c>
      <c r="G364" s="2">
        <f t="shared" si="8"/>
        <v>193746.67620000002</v>
      </c>
      <c r="H364" s="2">
        <f t="shared" si="9"/>
        <v>0.29999999998835847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38563</v>
      </c>
      <c r="D365" s="1">
        <f>'PR-RAS'!E370</f>
        <v>6698.75</v>
      </c>
      <c r="E365" s="1">
        <v>0</v>
      </c>
      <c r="F365" s="1">
        <v>0</v>
      </c>
      <c r="G365" s="2">
        <f t="shared" si="8"/>
        <v>18913.621999999999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16901</v>
      </c>
      <c r="D371" s="1">
        <f>'PR-RAS'!E376</f>
        <v>232437.95</v>
      </c>
      <c r="E371" s="1">
        <v>0</v>
      </c>
      <c r="F371" s="1">
        <v>0</v>
      </c>
      <c r="G371" s="2">
        <f t="shared" si="8"/>
        <v>178257.45300000001</v>
      </c>
      <c r="H371" s="2">
        <f t="shared" si="9"/>
        <v>4.9999999988358468E-2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35375</v>
      </c>
      <c r="D378" s="1">
        <f>'PR-RAS'!E383</f>
        <v>0</v>
      </c>
      <c r="E378" s="1">
        <v>0</v>
      </c>
      <c r="F378" s="1">
        <v>0</v>
      </c>
      <c r="G378" s="2">
        <f t="shared" si="8"/>
        <v>13336.375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35375</v>
      </c>
      <c r="D380" s="1">
        <f>'PR-RAS'!E385</f>
        <v>0</v>
      </c>
      <c r="E380" s="1">
        <v>0</v>
      </c>
      <c r="F380" s="1">
        <v>0</v>
      </c>
      <c r="G380" s="2">
        <f t="shared" si="8"/>
        <v>13407.125</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1500</v>
      </c>
      <c r="D386" s="1">
        <f>'PR-RAS'!E391</f>
        <v>0</v>
      </c>
      <c r="E386" s="1">
        <v>0</v>
      </c>
      <c r="F386" s="1">
        <v>0</v>
      </c>
      <c r="G386" s="2">
        <f t="shared" si="8"/>
        <v>577.5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1500</v>
      </c>
      <c r="D388" s="1">
        <f>'PR-RAS'!E393</f>
        <v>0</v>
      </c>
      <c r="E388" s="1">
        <v>0</v>
      </c>
      <c r="F388" s="1">
        <v>0</v>
      </c>
      <c r="G388" s="2">
        <f t="shared" si="8"/>
        <v>580.5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4171</v>
      </c>
      <c r="D397" s="1">
        <f>'PR-RAS'!E402</f>
        <v>0</v>
      </c>
      <c r="E397" s="1">
        <v>0</v>
      </c>
      <c r="F397" s="1">
        <v>0</v>
      </c>
      <c r="G397" s="2">
        <f t="shared" si="8"/>
        <v>1651.7160000000001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4171</v>
      </c>
      <c r="D398" s="1">
        <f>'PR-RAS'!E403</f>
        <v>0</v>
      </c>
      <c r="E398" s="1">
        <v>0</v>
      </c>
      <c r="F398" s="1">
        <v>0</v>
      </c>
      <c r="G398" s="2">
        <f t="shared" si="8"/>
        <v>1655.8870000000002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93138</v>
      </c>
      <c r="D403" s="1">
        <f>'PR-RAS'!E408</f>
        <v>267219.61</v>
      </c>
      <c r="E403" s="1">
        <v>0</v>
      </c>
      <c r="F403" s="1">
        <v>0</v>
      </c>
      <c r="G403" s="2">
        <f t="shared" si="8"/>
        <v>252286.04243999999</v>
      </c>
      <c r="H403" s="2">
        <f t="shared" si="9"/>
        <v>0.39000000001396984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10832364</v>
      </c>
      <c r="D407" s="1">
        <f>'PR-RAS'!E412</f>
        <v>11928871.469999999</v>
      </c>
      <c r="E407" s="1">
        <v>0</v>
      </c>
      <c r="F407" s="1">
        <v>0</v>
      </c>
      <c r="G407" s="2">
        <f t="shared" si="8"/>
        <v>14084183.417640001</v>
      </c>
      <c r="H407" s="2">
        <f t="shared" si="9"/>
        <v>0.4699999988079071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11099038</v>
      </c>
      <c r="D408" s="1">
        <f>'PR-RAS'!E413</f>
        <v>13057662.26</v>
      </c>
      <c r="E408" s="1">
        <v>0</v>
      </c>
      <c r="F408" s="1">
        <v>0</v>
      </c>
      <c r="G408" s="2">
        <f t="shared" si="8"/>
        <v>15146245.545639997</v>
      </c>
      <c r="H408" s="2">
        <f t="shared" si="9"/>
        <v>0.25999999977648258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266674</v>
      </c>
      <c r="D410" s="1">
        <f>'PR-RAS'!E415</f>
        <v>1128790.790000001</v>
      </c>
      <c r="E410" s="1">
        <v>0</v>
      </c>
      <c r="F410" s="1">
        <v>0</v>
      </c>
      <c r="G410" s="2">
        <f t="shared" si="8"/>
        <v>1032420.5322200008</v>
      </c>
      <c r="H410" s="2">
        <f t="shared" si="9"/>
        <v>0.20999999903142452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4223563</v>
      </c>
      <c r="D411" s="1">
        <f>'PR-RAS'!E416</f>
        <v>2944330</v>
      </c>
      <c r="E411" s="1">
        <v>0</v>
      </c>
      <c r="F411" s="1">
        <v>0</v>
      </c>
      <c r="G411" s="2">
        <f t="shared" si="8"/>
        <v>4146011.4299999997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222664</v>
      </c>
      <c r="D413" s="1">
        <f>'PR-RAS'!E418</f>
        <v>249533.81</v>
      </c>
      <c r="E413" s="1">
        <v>0</v>
      </c>
      <c r="F413" s="1">
        <v>0</v>
      </c>
      <c r="G413" s="2">
        <f t="shared" si="8"/>
        <v>297353.42744</v>
      </c>
      <c r="H413" s="2">
        <f t="shared" si="9"/>
        <v>0.19000000000232831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10832364</v>
      </c>
      <c r="D633" s="1">
        <f>'PR-RAS'!E639</f>
        <v>11928871.469999999</v>
      </c>
      <c r="E633" s="1">
        <v>0</v>
      </c>
      <c r="F633" s="1">
        <v>0</v>
      </c>
      <c r="G633" s="2">
        <f t="shared" si="10"/>
        <v>21924147.58608</v>
      </c>
      <c r="H633" s="2">
        <f t="shared" si="11"/>
        <v>0.4699999988079071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11099038</v>
      </c>
      <c r="D634" s="1">
        <f>'PR-RAS'!E640</f>
        <v>13057662.26</v>
      </c>
      <c r="E634" s="1">
        <v>0</v>
      </c>
      <c r="F634" s="1">
        <v>0</v>
      </c>
      <c r="G634" s="2">
        <f t="shared" si="10"/>
        <v>23556691.475159999</v>
      </c>
      <c r="H634" s="2">
        <f t="shared" si="11"/>
        <v>0.25999999977648258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266674</v>
      </c>
      <c r="D636" s="1">
        <f>'PR-RAS'!E642</f>
        <v>1128790.790000001</v>
      </c>
      <c r="E636" s="1">
        <v>0</v>
      </c>
      <c r="F636" s="1">
        <v>0</v>
      </c>
      <c r="G636" s="2">
        <f t="shared" si="10"/>
        <v>1602902.2933000012</v>
      </c>
      <c r="H636" s="2">
        <f t="shared" si="11"/>
        <v>0.20999999903142452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4223563</v>
      </c>
      <c r="D637" s="1">
        <f>'PR-RAS'!E643</f>
        <v>2944330</v>
      </c>
      <c r="E637" s="1">
        <v>0</v>
      </c>
      <c r="F637" s="1">
        <v>0</v>
      </c>
      <c r="G637" s="2">
        <f t="shared" si="10"/>
        <v>6431373.8279999997</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3956889</v>
      </c>
      <c r="D639" s="1">
        <f>'PR-RAS'!E645</f>
        <v>1815539.209999999</v>
      </c>
      <c r="E639" s="1">
        <v>0</v>
      </c>
      <c r="F639" s="1">
        <v>0</v>
      </c>
      <c r="G639" s="2">
        <f t="shared" si="10"/>
        <v>4841123.2139599985</v>
      </c>
      <c r="H639" s="2">
        <f t="shared" si="11"/>
        <v>0.20999999903142452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4225502</v>
      </c>
      <c r="D642" s="1">
        <f>'PR-RAS'!E649</f>
        <v>3048212.22</v>
      </c>
      <c r="E642" s="1">
        <v>0</v>
      </c>
      <c r="F642" s="1">
        <v>0</v>
      </c>
      <c r="G642" s="2">
        <f t="shared" si="10"/>
        <v>6616354.8480400015</v>
      </c>
      <c r="H642" s="2">
        <f t="shared" si="11"/>
        <v>0.22000000020489097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11193958</v>
      </c>
      <c r="D643" s="1">
        <f>'PR-RAS'!E650</f>
        <v>12300242.01</v>
      </c>
      <c r="E643" s="1">
        <v>0</v>
      </c>
      <c r="F643" s="1">
        <v>0</v>
      </c>
      <c r="G643" s="2">
        <f t="shared" si="10"/>
        <v>22980031.776839998</v>
      </c>
      <c r="H643" s="2">
        <f t="shared" si="11"/>
        <v>9.9999997764825821E-3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11359149</v>
      </c>
      <c r="D644" s="1">
        <f>'PR-RAS'!E651</f>
        <v>13527534.140000001</v>
      </c>
      <c r="E644" s="1">
        <v>0</v>
      </c>
      <c r="F644" s="1">
        <v>0</v>
      </c>
      <c r="G644" s="2">
        <f t="shared" si="10"/>
        <v>24700341.711040001</v>
      </c>
      <c r="H644" s="2">
        <f t="shared" si="11"/>
        <v>0.14000000059604645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4060311</v>
      </c>
      <c r="D645" s="1">
        <f>'PR-RAS'!E652</f>
        <v>1820920.0899999999</v>
      </c>
      <c r="E645" s="1">
        <v>0</v>
      </c>
      <c r="F645" s="1">
        <v>0</v>
      </c>
      <c r="G645" s="2">
        <f t="shared" si="10"/>
        <v>4960185.3599199997</v>
      </c>
      <c r="H645" s="2">
        <f t="shared" si="11"/>
        <v>8.9999999850988388E-2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144</v>
      </c>
      <c r="D647" s="1">
        <f>'PR-RAS'!E654</f>
        <v>143</v>
      </c>
      <c r="E647" s="1">
        <v>0</v>
      </c>
      <c r="F647" s="1">
        <v>0</v>
      </c>
      <c r="G647" s="2">
        <f t="shared" si="10"/>
        <v>277.78000000000003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128</v>
      </c>
      <c r="D649" s="1">
        <f>'PR-RAS'!E656</f>
        <v>118</v>
      </c>
      <c r="E649" s="1">
        <v>0</v>
      </c>
      <c r="F649" s="1">
        <v>0</v>
      </c>
      <c r="G649" s="2">
        <f t="shared" si="10"/>
        <v>235.87200000000001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8675936</v>
      </c>
      <c r="D668" s="1">
        <f>'PR-RAS'!E675</f>
        <v>9468852.2300000004</v>
      </c>
      <c r="E668" s="1">
        <v>0</v>
      </c>
      <c r="F668" s="1">
        <v>0</v>
      </c>
      <c r="G668" s="2">
        <f t="shared" si="10"/>
        <v>18418298.18682</v>
      </c>
      <c r="H668" s="2">
        <f t="shared" si="11"/>
        <v>0.23000000044703484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10352</v>
      </c>
      <c r="D669" s="1">
        <f>'PR-RAS'!E676</f>
        <v>2500</v>
      </c>
      <c r="E669" s="1">
        <v>0</v>
      </c>
      <c r="F669" s="1">
        <v>0</v>
      </c>
      <c r="G669" s="2">
        <f t="shared" si="10"/>
        <v>10255.136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304150</v>
      </c>
      <c r="D687" s="1">
        <f>'PR-RAS'!E694</f>
        <v>456803.62</v>
      </c>
      <c r="E687" s="1">
        <v>0</v>
      </c>
      <c r="F687" s="1">
        <v>0</v>
      </c>
      <c r="G687" s="2">
        <f t="shared" si="10"/>
        <v>835381.46664000012</v>
      </c>
      <c r="H687" s="2">
        <f t="shared" si="11"/>
        <v>0.38000000000465661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238807</v>
      </c>
      <c r="D703" s="1">
        <f>'PR-RAS'!E710</f>
        <v>359485.2</v>
      </c>
      <c r="E703" s="1">
        <v>0</v>
      </c>
      <c r="F703" s="1">
        <v>0</v>
      </c>
      <c r="G703" s="2">
        <f t="shared" si="10"/>
        <v>672359.73479999998</v>
      </c>
      <c r="H703" s="2">
        <f t="shared" si="11"/>
        <v>0.20000000001164153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4524</v>
      </c>
      <c r="D709" s="1">
        <f>'PR-RAS'!E716</f>
        <v>0</v>
      </c>
      <c r="E709" s="1">
        <v>0</v>
      </c>
      <c r="F709" s="1">
        <v>0</v>
      </c>
      <c r="G709" s="2">
        <f t="shared" si="10"/>
        <v>3202.9919999999997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17504</v>
      </c>
      <c r="D710" s="1">
        <f>'PR-RAS'!E717</f>
        <v>10597.53</v>
      </c>
      <c r="E710" s="1">
        <v>0</v>
      </c>
      <c r="F710" s="1">
        <v>0</v>
      </c>
      <c r="G710" s="2">
        <f t="shared" si="10"/>
        <v>27437.633539999995</v>
      </c>
      <c r="H710" s="2">
        <f t="shared" si="11"/>
        <v>0.46999999999934516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319328</v>
      </c>
      <c r="D711" s="1">
        <f>'PR-RAS'!E718</f>
        <v>381852.66</v>
      </c>
      <c r="E711" s="1">
        <v>0</v>
      </c>
      <c r="F711" s="1">
        <v>0</v>
      </c>
      <c r="G711" s="2">
        <f t="shared" si="10"/>
        <v>768953.6571999999</v>
      </c>
      <c r="H711" s="2">
        <f t="shared" si="11"/>
        <v>0.34000000002561137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15000</v>
      </c>
      <c r="E713" s="1">
        <v>0</v>
      </c>
      <c r="F713" s="1">
        <v>0</v>
      </c>
      <c r="G713" s="2">
        <f t="shared" si="10"/>
        <v>21360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3989.75</v>
      </c>
      <c r="E714" s="1">
        <v>0</v>
      </c>
      <c r="F714" s="1">
        <v>0</v>
      </c>
      <c r="G714" s="2">
        <f t="shared" si="10"/>
        <v>5689.3834999999999</v>
      </c>
      <c r="H714" s="2">
        <f t="shared" si="11"/>
        <v>0.25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76060</v>
      </c>
      <c r="D715" s="1">
        <f>'PR-RAS'!E722</f>
        <v>76015.570000000007</v>
      </c>
      <c r="E715" s="1">
        <v>0</v>
      </c>
      <c r="F715" s="1">
        <v>0</v>
      </c>
      <c r="G715" s="2">
        <f t="shared" si="10"/>
        <v>162857.07396000001</v>
      </c>
      <c r="H715" s="2">
        <f t="shared" si="11"/>
        <v>0.42999999999301508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7183.08</v>
      </c>
      <c r="E719" s="1">
        <v>0</v>
      </c>
      <c r="F719" s="1">
        <v>0</v>
      </c>
      <c r="G719" s="2">
        <f t="shared" si="10"/>
        <v>10314.90288</v>
      </c>
      <c r="H719" s="2">
        <f t="shared" si="11"/>
        <v>7.999999999992724E-2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2108317.14</v>
      </c>
      <c r="D1480" s="6"/>
      <c r="E1480" s="6">
        <v>0</v>
      </c>
      <c r="F1480" s="6">
        <v>0</v>
      </c>
      <c r="G1480" s="7">
        <f t="shared" ref="G1480:G1580" si="34">B1480/1000*C1480</f>
        <v>2108.3171400000001</v>
      </c>
      <c r="H1480" s="7">
        <f t="shared" ref="H1480:H1580" si="35">ABS(C1480-ROUND(C1480,0))</f>
        <v>0.14000000013038516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11158495.359999998</v>
      </c>
      <c r="D1481" s="1">
        <v>0</v>
      </c>
      <c r="E1481" s="1">
        <v>0</v>
      </c>
      <c r="F1481" s="1">
        <v>0</v>
      </c>
      <c r="G1481" s="2">
        <f t="shared" si="34"/>
        <v>22316.990719999994</v>
      </c>
      <c r="H1481" s="2">
        <f t="shared" si="35"/>
        <v>0.3599999975413084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10891716.159999998</v>
      </c>
      <c r="D1483" s="1">
        <v>0</v>
      </c>
      <c r="E1483" s="1">
        <v>0</v>
      </c>
      <c r="F1483" s="1">
        <v>0</v>
      </c>
      <c r="G1483" s="2">
        <f t="shared" si="34"/>
        <v>43566.864639999993</v>
      </c>
      <c r="H1483" s="2">
        <f t="shared" si="35"/>
        <v>0.15999999828636646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8158131.5099999998</v>
      </c>
      <c r="D1484" s="1">
        <v>0</v>
      </c>
      <c r="E1484" s="1">
        <v>0</v>
      </c>
      <c r="F1484" s="1">
        <v>0</v>
      </c>
      <c r="G1484" s="2">
        <f t="shared" si="34"/>
        <v>40790.657549999996</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2338934.0099999998</v>
      </c>
      <c r="D1485" s="1">
        <v>0</v>
      </c>
      <c r="E1485" s="1">
        <v>0</v>
      </c>
      <c r="F1485" s="1">
        <v>0</v>
      </c>
      <c r="G1485" s="2">
        <f t="shared" si="34"/>
        <v>14033.60406</v>
      </c>
      <c r="H1485" s="2">
        <f t="shared" si="35"/>
        <v>9.9999997764825821E-3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155524.26999999999</v>
      </c>
      <c r="D1486" s="1">
        <v>0</v>
      </c>
      <c r="E1486" s="1">
        <v>0</v>
      </c>
      <c r="F1486" s="1">
        <v>0</v>
      </c>
      <c r="G1486" s="2">
        <f t="shared" si="34"/>
        <v>1088.6698899999999</v>
      </c>
      <c r="H1486" s="2">
        <f t="shared" si="35"/>
        <v>0.26999999998952262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239126.37</v>
      </c>
      <c r="D1491" s="1">
        <v>0</v>
      </c>
      <c r="E1491" s="1">
        <v>0</v>
      </c>
      <c r="F1491" s="1">
        <v>0</v>
      </c>
      <c r="G1491" s="2">
        <f t="shared" si="34"/>
        <v>2869.5164399999999</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266779.2</v>
      </c>
      <c r="D1492" s="1">
        <v>0</v>
      </c>
      <c r="E1492" s="1">
        <v>0</v>
      </c>
      <c r="F1492" s="1">
        <v>0</v>
      </c>
      <c r="G1492" s="2">
        <f t="shared" si="34"/>
        <v>3468.1296000000002</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12833036.970000001</v>
      </c>
      <c r="D1499" s="1">
        <v>0</v>
      </c>
      <c r="E1499" s="1">
        <v>0</v>
      </c>
      <c r="F1499" s="1">
        <v>0</v>
      </c>
      <c r="G1499" s="2">
        <f t="shared" si="34"/>
        <v>256660.73940000002</v>
      </c>
      <c r="H1499" s="2">
        <f t="shared" si="35"/>
        <v>2.9999999329447746E-2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12566257.770000001</v>
      </c>
      <c r="D1501" s="1">
        <v>0</v>
      </c>
      <c r="E1501" s="1">
        <v>0</v>
      </c>
      <c r="F1501" s="1">
        <v>0</v>
      </c>
      <c r="G1501" s="2">
        <f t="shared" si="34"/>
        <v>276457.67094000004</v>
      </c>
      <c r="H1501" s="2">
        <f t="shared" si="35"/>
        <v>0.22999999858438969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9673519.7100000009</v>
      </c>
      <c r="D1502" s="1">
        <v>0</v>
      </c>
      <c r="E1502" s="1">
        <v>0</v>
      </c>
      <c r="F1502" s="1">
        <v>0</v>
      </c>
      <c r="G1502" s="2">
        <f t="shared" si="34"/>
        <v>222490.95333000002</v>
      </c>
      <c r="H1502" s="2">
        <f t="shared" si="35"/>
        <v>0.28999999910593033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2556387.56</v>
      </c>
      <c r="D1503" s="1">
        <v>0</v>
      </c>
      <c r="E1503" s="1">
        <v>0</v>
      </c>
      <c r="F1503" s="1">
        <v>0</v>
      </c>
      <c r="G1503" s="2">
        <f t="shared" si="34"/>
        <v>61353.301440000003</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159382.21</v>
      </c>
      <c r="D1504" s="1">
        <v>0</v>
      </c>
      <c r="E1504" s="1">
        <v>0</v>
      </c>
      <c r="F1504" s="1">
        <v>0</v>
      </c>
      <c r="G1504" s="2">
        <f t="shared" si="34"/>
        <v>3984.5552499999999</v>
      </c>
      <c r="H1504" s="2">
        <f t="shared" si="35"/>
        <v>0.20999999999185093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176968.29</v>
      </c>
      <c r="D1509" s="1">
        <v>0</v>
      </c>
      <c r="E1509" s="1">
        <v>0</v>
      </c>
      <c r="F1509" s="1">
        <v>0</v>
      </c>
      <c r="G1509" s="2">
        <f t="shared" si="34"/>
        <v>5309.0487000000003</v>
      </c>
      <c r="H1509" s="2">
        <f t="shared" si="35"/>
        <v>0.29000000000814907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266779.2</v>
      </c>
      <c r="D1510" s="1">
        <v>0</v>
      </c>
      <c r="E1510" s="1">
        <v>0</v>
      </c>
      <c r="F1510" s="1">
        <v>0</v>
      </c>
      <c r="G1510" s="2">
        <f t="shared" si="34"/>
        <v>8270.1552000000011</v>
      </c>
      <c r="H1510" s="2">
        <f t="shared" si="35"/>
        <v>0.20000000001164153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433775.52999999747</v>
      </c>
      <c r="D1517" s="1">
        <v>0</v>
      </c>
      <c r="E1517" s="1">
        <v>0</v>
      </c>
      <c r="F1517" s="1">
        <v>0</v>
      </c>
      <c r="G1517" s="2">
        <f t="shared" si="34"/>
        <v>16483.470139999903</v>
      </c>
      <c r="H1517" s="2">
        <f t="shared" si="35"/>
        <v>0.4700000025331974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433775.53</v>
      </c>
      <c r="D1576" s="1">
        <v>0</v>
      </c>
      <c r="E1576" s="1">
        <v>0</v>
      </c>
      <c r="F1576" s="1">
        <v>0</v>
      </c>
      <c r="G1576" s="2">
        <f t="shared" si="34"/>
        <v>42076.226410000003</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433775.53</v>
      </c>
      <c r="D1578" s="1">
        <v>0</v>
      </c>
      <c r="E1578" s="1">
        <v>0</v>
      </c>
      <c r="F1578" s="1">
        <v>0</v>
      </c>
      <c r="G1578" s="2">
        <f t="shared" si="34"/>
        <v>42943.777470000008</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16947</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10828992</v>
      </c>
      <c r="I16" s="184">
        <f>'PR-RAS'!E6</f>
        <v>11925319.709999999</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11002528</v>
      </c>
      <c r="I17" s="184">
        <f>'PR-RAS'!E151</f>
        <v>12786890.890000001</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3956889</v>
      </c>
      <c r="I18" s="184">
        <f>'PR-RAS'!E645</f>
        <v>1815539.209999999</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2108317.14</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433775.52999999747</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433775.53</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27" zoomScaleNormal="100" workbookViewId="0">
      <selection activeCell="D757" sqref="D757"/>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10828992</v>
      </c>
      <c r="E6" s="55">
        <f>E7+E44+E50+E82+E106+E124+E133+E139</f>
        <v>11925319.709999999</v>
      </c>
      <c r="F6" s="56">
        <f t="shared" ref="F6:F131" si="0">IF(D6&lt;&gt;0,IF(E6/D6&gt;=100,"&gt;&gt;100",E6/D6*100),"-")</f>
        <v>110.12400517056433</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8990438</v>
      </c>
      <c r="E50" s="59">
        <f>E51+E54+E59+E62+E65+E68+E71+E74+E77</f>
        <v>9928155.8499999996</v>
      </c>
      <c r="F50" s="56">
        <f t="shared" si="0"/>
        <v>110.43016869700897</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8686288</v>
      </c>
      <c r="E68" s="55">
        <f t="shared" si="15"/>
        <v>9471352.2300000004</v>
      </c>
      <c r="F68" s="56">
        <f t="shared" si="0"/>
        <v>109.03797145570122</v>
      </c>
    </row>
    <row r="69" spans="1:6" ht="12.75" customHeight="1" x14ac:dyDescent="0.2">
      <c r="A69" s="57" t="s">
        <v>181</v>
      </c>
      <c r="B69" s="91" t="s">
        <v>182</v>
      </c>
      <c r="C69" s="54" t="s">
        <v>181</v>
      </c>
      <c r="D69" s="257">
        <v>8686288</v>
      </c>
      <c r="E69" s="257">
        <v>9471352.2300000004</v>
      </c>
      <c r="F69" s="56">
        <f t="shared" si="0"/>
        <v>109.03797145570122</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304150</v>
      </c>
      <c r="E74" s="55">
        <f t="shared" si="17"/>
        <v>456803.62</v>
      </c>
      <c r="F74" s="56">
        <f t="shared" si="0"/>
        <v>150.19024165707711</v>
      </c>
    </row>
    <row r="75" spans="1:6" ht="12.75" customHeight="1" x14ac:dyDescent="0.2">
      <c r="A75" s="57" t="s">
        <v>193</v>
      </c>
      <c r="B75" s="91" t="s">
        <v>194</v>
      </c>
      <c r="C75" s="54" t="s">
        <v>193</v>
      </c>
      <c r="D75" s="257">
        <v>304150</v>
      </c>
      <c r="E75" s="257">
        <v>456803.62</v>
      </c>
      <c r="F75" s="56">
        <f t="shared" si="0"/>
        <v>150.19024165707711</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23999</v>
      </c>
      <c r="E82" s="55">
        <f t="shared" si="19"/>
        <v>72928.509999999995</v>
      </c>
      <c r="F82" s="56">
        <f t="shared" si="0"/>
        <v>303.88145339389138</v>
      </c>
    </row>
    <row r="83" spans="1:6" ht="12.75" customHeight="1" x14ac:dyDescent="0.2">
      <c r="A83" s="57">
        <v>641</v>
      </c>
      <c r="B83" s="91" t="s">
        <v>209</v>
      </c>
      <c r="C83" s="54" t="s">
        <v>210</v>
      </c>
      <c r="D83" s="55">
        <f t="shared" ref="D83:E83" si="20">SUM(D84:D90)</f>
        <v>314</v>
      </c>
      <c r="E83" s="55">
        <f t="shared" si="20"/>
        <v>37.43</v>
      </c>
      <c r="F83" s="56">
        <f t="shared" si="0"/>
        <v>11.920382165605096</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314</v>
      </c>
      <c r="E85" s="257">
        <v>37.43</v>
      </c>
      <c r="F85" s="56">
        <f t="shared" si="0"/>
        <v>11.920382165605096</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23685</v>
      </c>
      <c r="E91" s="55">
        <f t="shared" si="21"/>
        <v>72891.08</v>
      </c>
      <c r="F91" s="56">
        <f t="shared" si="0"/>
        <v>307.75207937513198</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v>23685</v>
      </c>
      <c r="E93" s="257">
        <v>72891.08</v>
      </c>
      <c r="F93" s="56">
        <f t="shared" si="0"/>
        <v>307.75207937513198</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238807</v>
      </c>
      <c r="E106" s="55">
        <f t="shared" si="23"/>
        <v>359485.2</v>
      </c>
      <c r="F106" s="56">
        <f t="shared" si="0"/>
        <v>150.53377832308098</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238807</v>
      </c>
      <c r="E112" s="55">
        <f t="shared" si="25"/>
        <v>359485.2</v>
      </c>
      <c r="F112" s="56">
        <f t="shared" si="0"/>
        <v>150.53377832308098</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238807</v>
      </c>
      <c r="E117" s="257">
        <v>359485.2</v>
      </c>
      <c r="F117" s="56">
        <f t="shared" si="0"/>
        <v>150.53377832308098</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298611</v>
      </c>
      <c r="E124" s="55">
        <f t="shared" si="27"/>
        <v>288211.71999999997</v>
      </c>
      <c r="F124" s="56">
        <f t="shared" si="0"/>
        <v>96.517449122771765</v>
      </c>
    </row>
    <row r="125" spans="1:6" ht="12.75" customHeight="1" x14ac:dyDescent="0.2">
      <c r="A125" s="57">
        <v>661</v>
      </c>
      <c r="B125" s="93" t="s">
        <v>293</v>
      </c>
      <c r="C125" s="54" t="s">
        <v>294</v>
      </c>
      <c r="D125" s="55">
        <f t="shared" ref="D125:E125" si="28">SUM(D126:D127)</f>
        <v>297611</v>
      </c>
      <c r="E125" s="55">
        <f t="shared" si="28"/>
        <v>277179.21999999997</v>
      </c>
      <c r="F125" s="56">
        <f t="shared" si="0"/>
        <v>93.134736283269092</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297611</v>
      </c>
      <c r="E127" s="257">
        <v>277179.21999999997</v>
      </c>
      <c r="F127" s="56">
        <f t="shared" si="0"/>
        <v>93.134736283269092</v>
      </c>
    </row>
    <row r="128" spans="1:6" ht="24" x14ac:dyDescent="0.2">
      <c r="A128" s="57">
        <v>663</v>
      </c>
      <c r="B128" s="246" t="s">
        <v>299</v>
      </c>
      <c r="C128" s="54" t="s">
        <v>300</v>
      </c>
      <c r="D128" s="55">
        <f t="shared" ref="D128:E128" si="29">SUM(D129:D132)</f>
        <v>1000</v>
      </c>
      <c r="E128" s="55">
        <f t="shared" si="29"/>
        <v>11032.5</v>
      </c>
      <c r="F128" s="56">
        <f t="shared" si="0"/>
        <v>1103.25</v>
      </c>
    </row>
    <row r="129" spans="1:6" ht="12.75" customHeight="1" x14ac:dyDescent="0.2">
      <c r="A129" s="57">
        <v>6631</v>
      </c>
      <c r="B129" s="93" t="s">
        <v>301</v>
      </c>
      <c r="C129" s="54" t="s">
        <v>302</v>
      </c>
      <c r="D129" s="257">
        <v>1000</v>
      </c>
      <c r="E129" s="257">
        <v>11032.5</v>
      </c>
      <c r="F129" s="56">
        <f t="shared" si="0"/>
        <v>1103.25</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1273110</v>
      </c>
      <c r="E133" s="55">
        <f t="shared" si="30"/>
        <v>1268558.07</v>
      </c>
      <c r="F133" s="56">
        <f t="shared" ref="F133:F223" si="31">IF(D133&lt;&gt;0,IF(E133/D133&gt;=100,"&gt;&gt;100",E133/D133*100),"-")</f>
        <v>99.642455875768789</v>
      </c>
    </row>
    <row r="134" spans="1:6" ht="24" x14ac:dyDescent="0.2">
      <c r="A134" s="57">
        <v>671</v>
      </c>
      <c r="B134" s="247" t="s">
        <v>311</v>
      </c>
      <c r="C134" s="54" t="s">
        <v>312</v>
      </c>
      <c r="D134" s="55">
        <f t="shared" ref="D134:E134" si="32">SUM(D135:D137)</f>
        <v>1273110</v>
      </c>
      <c r="E134" s="55">
        <f t="shared" si="32"/>
        <v>1268558.07</v>
      </c>
      <c r="F134" s="56">
        <f t="shared" si="31"/>
        <v>99.642455875768789</v>
      </c>
    </row>
    <row r="135" spans="1:6" ht="12.75" customHeight="1" x14ac:dyDescent="0.2">
      <c r="A135" s="57">
        <v>6711</v>
      </c>
      <c r="B135" s="91" t="s">
        <v>313</v>
      </c>
      <c r="C135" s="54" t="s">
        <v>314</v>
      </c>
      <c r="D135" s="257">
        <v>1273110</v>
      </c>
      <c r="E135" s="257">
        <v>1268558.07</v>
      </c>
      <c r="F135" s="56">
        <f t="shared" si="31"/>
        <v>99.642455875768789</v>
      </c>
    </row>
    <row r="136" spans="1:6" ht="24" x14ac:dyDescent="0.2">
      <c r="A136" s="57">
        <v>6712</v>
      </c>
      <c r="B136" s="247" t="s">
        <v>315</v>
      </c>
      <c r="C136" s="54" t="s">
        <v>316</v>
      </c>
      <c r="D136" s="257"/>
      <c r="E136" s="257"/>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4027</v>
      </c>
      <c r="E139" s="55">
        <f t="shared" si="33"/>
        <v>7980.36</v>
      </c>
      <c r="F139" s="56">
        <f t="shared" si="31"/>
        <v>198.17134343183511</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v>4027</v>
      </c>
      <c r="E150" s="257">
        <v>7980.36</v>
      </c>
      <c r="F150" s="56">
        <f t="shared" si="31"/>
        <v>198.17134343183511</v>
      </c>
    </row>
    <row r="151" spans="1:6" ht="12.75" customHeight="1" x14ac:dyDescent="0.2">
      <c r="A151" s="57">
        <v>3</v>
      </c>
      <c r="B151" s="91" t="s">
        <v>345</v>
      </c>
      <c r="C151" s="54" t="s">
        <v>53</v>
      </c>
      <c r="D151" s="55">
        <f t="shared" ref="D151:E151" si="35">D152+D163+D196+D215+D224+D252+D263</f>
        <v>11002528</v>
      </c>
      <c r="E151" s="55">
        <f t="shared" si="35"/>
        <v>12786890.890000001</v>
      </c>
      <c r="F151" s="56">
        <f t="shared" si="31"/>
        <v>116.2177536835171</v>
      </c>
    </row>
    <row r="152" spans="1:6" ht="12.75" customHeight="1" x14ac:dyDescent="0.2">
      <c r="A152" s="57">
        <v>31</v>
      </c>
      <c r="B152" s="91" t="s">
        <v>346</v>
      </c>
      <c r="C152" s="54" t="s">
        <v>35</v>
      </c>
      <c r="D152" s="55">
        <f t="shared" ref="D152:E152" si="36">D153+D158+D159</f>
        <v>9009889</v>
      </c>
      <c r="E152" s="55">
        <f t="shared" si="36"/>
        <v>9601129.4199999999</v>
      </c>
      <c r="F152" s="56">
        <f t="shared" si="31"/>
        <v>106.56212767993034</v>
      </c>
    </row>
    <row r="153" spans="1:6" ht="12.75" customHeight="1" x14ac:dyDescent="0.2">
      <c r="A153" s="57">
        <v>311</v>
      </c>
      <c r="B153" s="91" t="s">
        <v>347</v>
      </c>
      <c r="C153" s="54" t="s">
        <v>348</v>
      </c>
      <c r="D153" s="55">
        <f t="shared" ref="D153:E153" si="37">SUM(D154:D157)</f>
        <v>7471779</v>
      </c>
      <c r="E153" s="55">
        <f t="shared" si="37"/>
        <v>7995126.4100000001</v>
      </c>
      <c r="F153" s="56">
        <f t="shared" si="31"/>
        <v>107.00432132695575</v>
      </c>
    </row>
    <row r="154" spans="1:6" ht="12.75" customHeight="1" x14ac:dyDescent="0.2">
      <c r="A154" s="57">
        <v>3111</v>
      </c>
      <c r="B154" s="91" t="s">
        <v>349</v>
      </c>
      <c r="C154" s="54" t="s">
        <v>350</v>
      </c>
      <c r="D154" s="257">
        <v>6977635</v>
      </c>
      <c r="E154" s="257">
        <v>7417854.0499999998</v>
      </c>
      <c r="F154" s="56">
        <f t="shared" si="31"/>
        <v>106.30900082907746</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v>350140</v>
      </c>
      <c r="E156" s="257">
        <v>417557.24</v>
      </c>
      <c r="F156" s="56">
        <f t="shared" si="31"/>
        <v>119.25436682469869</v>
      </c>
    </row>
    <row r="157" spans="1:6" ht="12.75" customHeight="1" x14ac:dyDescent="0.2">
      <c r="A157" s="57">
        <v>3114</v>
      </c>
      <c r="B157" s="91" t="s">
        <v>355</v>
      </c>
      <c r="C157" s="54" t="s">
        <v>356</v>
      </c>
      <c r="D157" s="257">
        <v>144004</v>
      </c>
      <c r="E157" s="257">
        <v>159715.12</v>
      </c>
      <c r="F157" s="56">
        <f t="shared" si="31"/>
        <v>110.91019693897391</v>
      </c>
    </row>
    <row r="158" spans="1:6" ht="12.75" customHeight="1" x14ac:dyDescent="0.2">
      <c r="A158" s="57">
        <v>312</v>
      </c>
      <c r="B158" s="91" t="s">
        <v>357</v>
      </c>
      <c r="C158" s="54" t="s">
        <v>358</v>
      </c>
      <c r="D158" s="257">
        <v>303054</v>
      </c>
      <c r="E158" s="257">
        <v>283442.33</v>
      </c>
      <c r="F158" s="56">
        <f t="shared" si="31"/>
        <v>93.528654959182205</v>
      </c>
    </row>
    <row r="159" spans="1:6" ht="12.75" customHeight="1" x14ac:dyDescent="0.2">
      <c r="A159" s="57">
        <v>313</v>
      </c>
      <c r="B159" s="91" t="s">
        <v>359</v>
      </c>
      <c r="C159" s="54" t="s">
        <v>360</v>
      </c>
      <c r="D159" s="55">
        <f t="shared" ref="D159:E159" si="38">SUM(D160:D162)</f>
        <v>1235056</v>
      </c>
      <c r="E159" s="55">
        <f t="shared" si="38"/>
        <v>1322560.68</v>
      </c>
      <c r="F159" s="56">
        <f t="shared" si="31"/>
        <v>107.08507792359212</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1232902</v>
      </c>
      <c r="E161" s="257">
        <v>1315614.9099999999</v>
      </c>
      <c r="F161" s="56">
        <f t="shared" si="31"/>
        <v>106.70879842842334</v>
      </c>
    </row>
    <row r="162" spans="1:6" ht="12.75" customHeight="1" x14ac:dyDescent="0.2">
      <c r="A162" s="57">
        <v>3133</v>
      </c>
      <c r="B162" s="91" t="s">
        <v>364</v>
      </c>
      <c r="C162" s="54" t="s">
        <v>365</v>
      </c>
      <c r="D162" s="257">
        <v>2154</v>
      </c>
      <c r="E162" s="257">
        <v>6945.77</v>
      </c>
      <c r="F162" s="56">
        <f t="shared" si="31"/>
        <v>322.45914577530181</v>
      </c>
    </row>
    <row r="163" spans="1:6" ht="12.75" customHeight="1" x14ac:dyDescent="0.2">
      <c r="A163" s="57">
        <v>32</v>
      </c>
      <c r="B163" s="91" t="s">
        <v>366</v>
      </c>
      <c r="C163" s="54" t="s">
        <v>367</v>
      </c>
      <c r="D163" s="55">
        <f t="shared" ref="D163:E163" si="39">D164+D169+D177+D187+D188</f>
        <v>1940901</v>
      </c>
      <c r="E163" s="55">
        <f t="shared" si="39"/>
        <v>3012601.2</v>
      </c>
      <c r="F163" s="56">
        <f t="shared" si="31"/>
        <v>155.21663392414143</v>
      </c>
    </row>
    <row r="164" spans="1:6" ht="12.75" customHeight="1" x14ac:dyDescent="0.2">
      <c r="A164" s="57">
        <v>321</v>
      </c>
      <c r="B164" s="91" t="s">
        <v>368</v>
      </c>
      <c r="C164" s="54" t="s">
        <v>369</v>
      </c>
      <c r="D164" s="55">
        <f t="shared" ref="D164:E164" si="40">SUM(D165:D168)</f>
        <v>362385</v>
      </c>
      <c r="E164" s="55">
        <f t="shared" si="40"/>
        <v>789253.14999999991</v>
      </c>
      <c r="F164" s="56">
        <f t="shared" si="31"/>
        <v>217.79410019730398</v>
      </c>
    </row>
    <row r="165" spans="1:6" ht="12.75" customHeight="1" x14ac:dyDescent="0.2">
      <c r="A165" s="57">
        <v>3211</v>
      </c>
      <c r="B165" s="91" t="s">
        <v>370</v>
      </c>
      <c r="C165" s="54" t="s">
        <v>371</v>
      </c>
      <c r="D165" s="257">
        <v>37971</v>
      </c>
      <c r="E165" s="257">
        <v>392707.53</v>
      </c>
      <c r="F165" s="56">
        <f t="shared" si="31"/>
        <v>1034.2301493244845</v>
      </c>
    </row>
    <row r="166" spans="1:6" ht="12.75" customHeight="1" x14ac:dyDescent="0.2">
      <c r="A166" s="57">
        <v>3212</v>
      </c>
      <c r="B166" s="91" t="s">
        <v>372</v>
      </c>
      <c r="C166" s="54" t="s">
        <v>373</v>
      </c>
      <c r="D166" s="257">
        <v>319328</v>
      </c>
      <c r="E166" s="257">
        <v>381852.66</v>
      </c>
      <c r="F166" s="56">
        <f t="shared" si="31"/>
        <v>119.58007440625313</v>
      </c>
    </row>
    <row r="167" spans="1:6" ht="12.75" customHeight="1" x14ac:dyDescent="0.2">
      <c r="A167" s="57">
        <v>3213</v>
      </c>
      <c r="B167" s="91" t="s">
        <v>374</v>
      </c>
      <c r="C167" s="54" t="s">
        <v>375</v>
      </c>
      <c r="D167" s="257">
        <v>4500</v>
      </c>
      <c r="E167" s="257">
        <v>14692.96</v>
      </c>
      <c r="F167" s="56">
        <f t="shared" si="31"/>
        <v>326.51022222222224</v>
      </c>
    </row>
    <row r="168" spans="1:6" ht="12.75" customHeight="1" x14ac:dyDescent="0.2">
      <c r="A168" s="57">
        <v>3214</v>
      </c>
      <c r="B168" s="91" t="s">
        <v>376</v>
      </c>
      <c r="C168" s="54" t="s">
        <v>377</v>
      </c>
      <c r="D168" s="257">
        <v>586</v>
      </c>
      <c r="E168" s="257"/>
      <c r="F168" s="56">
        <f t="shared" si="31"/>
        <v>0</v>
      </c>
    </row>
    <row r="169" spans="1:6" ht="12.75" customHeight="1" x14ac:dyDescent="0.2">
      <c r="A169" s="57">
        <v>322</v>
      </c>
      <c r="B169" s="91" t="s">
        <v>378</v>
      </c>
      <c r="C169" s="54" t="s">
        <v>379</v>
      </c>
      <c r="D169" s="55">
        <f t="shared" ref="D169:E169" si="41">SUM(D170:D176)</f>
        <v>817335</v>
      </c>
      <c r="E169" s="55">
        <f t="shared" si="41"/>
        <v>841763.44</v>
      </c>
      <c r="F169" s="56">
        <f t="shared" si="31"/>
        <v>102.98879162155052</v>
      </c>
    </row>
    <row r="170" spans="1:6" ht="12.75" customHeight="1" x14ac:dyDescent="0.2">
      <c r="A170" s="57">
        <v>3221</v>
      </c>
      <c r="B170" s="91" t="s">
        <v>380</v>
      </c>
      <c r="C170" s="54" t="s">
        <v>381</v>
      </c>
      <c r="D170" s="257">
        <v>93299</v>
      </c>
      <c r="E170" s="257">
        <v>116429.19</v>
      </c>
      <c r="F170" s="56">
        <f t="shared" si="31"/>
        <v>124.79146614647532</v>
      </c>
    </row>
    <row r="171" spans="1:6" ht="12.75" customHeight="1" x14ac:dyDescent="0.2">
      <c r="A171" s="57">
        <v>3222</v>
      </c>
      <c r="B171" s="91" t="s">
        <v>382</v>
      </c>
      <c r="C171" s="54" t="s">
        <v>383</v>
      </c>
      <c r="D171" s="257">
        <v>274295</v>
      </c>
      <c r="E171" s="257">
        <v>343892.06</v>
      </c>
      <c r="F171" s="56">
        <f t="shared" si="31"/>
        <v>125.37306914088846</v>
      </c>
    </row>
    <row r="172" spans="1:6" ht="12.75" customHeight="1" x14ac:dyDescent="0.2">
      <c r="A172" s="57">
        <v>3223</v>
      </c>
      <c r="B172" s="91" t="s">
        <v>384</v>
      </c>
      <c r="C172" s="54" t="s">
        <v>385</v>
      </c>
      <c r="D172" s="257">
        <v>346242</v>
      </c>
      <c r="E172" s="257">
        <v>329250.37</v>
      </c>
      <c r="F172" s="56">
        <f t="shared" si="31"/>
        <v>95.092556651128405</v>
      </c>
    </row>
    <row r="173" spans="1:6" ht="12.75" customHeight="1" x14ac:dyDescent="0.2">
      <c r="A173" s="57">
        <v>3224</v>
      </c>
      <c r="B173" s="91" t="s">
        <v>386</v>
      </c>
      <c r="C173" s="54" t="s">
        <v>387</v>
      </c>
      <c r="D173" s="257">
        <v>80178</v>
      </c>
      <c r="E173" s="257">
        <v>21326.55</v>
      </c>
      <c r="F173" s="56">
        <f t="shared" si="31"/>
        <v>26.599004714510215</v>
      </c>
    </row>
    <row r="174" spans="1:6" ht="12.75" customHeight="1" x14ac:dyDescent="0.2">
      <c r="A174" s="57">
        <v>3225</v>
      </c>
      <c r="B174" s="91" t="s">
        <v>388</v>
      </c>
      <c r="C174" s="54" t="s">
        <v>389</v>
      </c>
      <c r="D174" s="257">
        <v>12589</v>
      </c>
      <c r="E174" s="257">
        <v>11511.82</v>
      </c>
      <c r="F174" s="56">
        <f t="shared" si="31"/>
        <v>91.443482405274452</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10732</v>
      </c>
      <c r="E176" s="257">
        <v>19353.45</v>
      </c>
      <c r="F176" s="56">
        <f t="shared" si="31"/>
        <v>180.33404770778981</v>
      </c>
    </row>
    <row r="177" spans="1:6" ht="12.75" customHeight="1" x14ac:dyDescent="0.2">
      <c r="A177" s="57">
        <v>323</v>
      </c>
      <c r="B177" s="91" t="s">
        <v>394</v>
      </c>
      <c r="C177" s="54" t="s">
        <v>395</v>
      </c>
      <c r="D177" s="55">
        <f t="shared" ref="D177:E177" si="42">SUM(D178:D186)</f>
        <v>644691</v>
      </c>
      <c r="E177" s="55">
        <f t="shared" si="42"/>
        <v>502875.49</v>
      </c>
      <c r="F177" s="56">
        <f t="shared" si="31"/>
        <v>78.002560916780283</v>
      </c>
    </row>
    <row r="178" spans="1:6" ht="12.75" customHeight="1" x14ac:dyDescent="0.2">
      <c r="A178" s="57">
        <v>3231</v>
      </c>
      <c r="B178" s="91" t="s">
        <v>396</v>
      </c>
      <c r="C178" s="54" t="s">
        <v>397</v>
      </c>
      <c r="D178" s="257">
        <v>105117</v>
      </c>
      <c r="E178" s="257">
        <v>63706</v>
      </c>
      <c r="F178" s="56">
        <f t="shared" si="31"/>
        <v>60.6048498339945</v>
      </c>
    </row>
    <row r="179" spans="1:6" ht="12.75" customHeight="1" x14ac:dyDescent="0.2">
      <c r="A179" s="57">
        <v>3232</v>
      </c>
      <c r="B179" s="91" t="s">
        <v>398</v>
      </c>
      <c r="C179" s="54" t="s">
        <v>399</v>
      </c>
      <c r="D179" s="257">
        <v>160987</v>
      </c>
      <c r="E179" s="257">
        <v>79474.77</v>
      </c>
      <c r="F179" s="56">
        <f t="shared" si="31"/>
        <v>49.36719735133893</v>
      </c>
    </row>
    <row r="180" spans="1:6" ht="12.75" customHeight="1" x14ac:dyDescent="0.2">
      <c r="A180" s="57">
        <v>3233</v>
      </c>
      <c r="B180" s="91" t="s">
        <v>400</v>
      </c>
      <c r="C180" s="54" t="s">
        <v>401</v>
      </c>
      <c r="D180" s="257">
        <v>9840</v>
      </c>
      <c r="E180" s="257">
        <v>1718.75</v>
      </c>
      <c r="F180" s="56">
        <f t="shared" si="31"/>
        <v>17.466971544715449</v>
      </c>
    </row>
    <row r="181" spans="1:6" ht="12.75" customHeight="1" x14ac:dyDescent="0.2">
      <c r="A181" s="57">
        <v>3234</v>
      </c>
      <c r="B181" s="91" t="s">
        <v>402</v>
      </c>
      <c r="C181" s="54" t="s">
        <v>403</v>
      </c>
      <c r="D181" s="257">
        <v>89802</v>
      </c>
      <c r="E181" s="257">
        <v>68188.84</v>
      </c>
      <c r="F181" s="56">
        <f t="shared" si="31"/>
        <v>75.932429121845828</v>
      </c>
    </row>
    <row r="182" spans="1:6" ht="12.75" customHeight="1" x14ac:dyDescent="0.2">
      <c r="A182" s="57">
        <v>3235</v>
      </c>
      <c r="B182" s="91" t="s">
        <v>404</v>
      </c>
      <c r="C182" s="54" t="s">
        <v>405</v>
      </c>
      <c r="D182" s="257">
        <v>46723</v>
      </c>
      <c r="E182" s="257">
        <v>90323</v>
      </c>
      <c r="F182" s="56">
        <f t="shared" si="31"/>
        <v>193.3159257753141</v>
      </c>
    </row>
    <row r="183" spans="1:6" ht="12.75" customHeight="1" x14ac:dyDescent="0.2">
      <c r="A183" s="57">
        <v>3236</v>
      </c>
      <c r="B183" s="91" t="s">
        <v>406</v>
      </c>
      <c r="C183" s="54" t="s">
        <v>407</v>
      </c>
      <c r="D183" s="257">
        <v>4246</v>
      </c>
      <c r="E183" s="257">
        <v>26303.51</v>
      </c>
      <c r="F183" s="56">
        <f t="shared" si="31"/>
        <v>619.4891662741403</v>
      </c>
    </row>
    <row r="184" spans="1:6" ht="12.75" customHeight="1" x14ac:dyDescent="0.2">
      <c r="A184" s="57">
        <v>3237</v>
      </c>
      <c r="B184" s="91" t="s">
        <v>408</v>
      </c>
      <c r="C184" s="54" t="s">
        <v>409</v>
      </c>
      <c r="D184" s="257">
        <v>187860</v>
      </c>
      <c r="E184" s="257">
        <v>123902.82</v>
      </c>
      <c r="F184" s="56">
        <f t="shared" si="31"/>
        <v>65.954870648355154</v>
      </c>
    </row>
    <row r="185" spans="1:6" ht="12.75" customHeight="1" x14ac:dyDescent="0.2">
      <c r="A185" s="57">
        <v>3238</v>
      </c>
      <c r="B185" s="91" t="s">
        <v>410</v>
      </c>
      <c r="C185" s="54" t="s">
        <v>411</v>
      </c>
      <c r="D185" s="257">
        <v>9150</v>
      </c>
      <c r="E185" s="257">
        <v>7416.89</v>
      </c>
      <c r="F185" s="56">
        <f t="shared" si="31"/>
        <v>81.058907103825135</v>
      </c>
    </row>
    <row r="186" spans="1:6" ht="12.75" customHeight="1" x14ac:dyDescent="0.2">
      <c r="A186" s="57">
        <v>3239</v>
      </c>
      <c r="B186" s="91" t="s">
        <v>412</v>
      </c>
      <c r="C186" s="54" t="s">
        <v>413</v>
      </c>
      <c r="D186" s="257">
        <v>30966</v>
      </c>
      <c r="E186" s="257">
        <v>41840.910000000003</v>
      </c>
      <c r="F186" s="56">
        <f t="shared" si="31"/>
        <v>135.11887231156754</v>
      </c>
    </row>
    <row r="187" spans="1:6" ht="12.75" customHeight="1" x14ac:dyDescent="0.2">
      <c r="A187" s="57">
        <v>324</v>
      </c>
      <c r="B187" s="91" t="s">
        <v>414</v>
      </c>
      <c r="C187" s="54" t="s">
        <v>415</v>
      </c>
      <c r="D187" s="257"/>
      <c r="E187" s="257">
        <v>609379.79</v>
      </c>
      <c r="F187" s="56" t="str">
        <f t="shared" si="31"/>
        <v>-</v>
      </c>
    </row>
    <row r="188" spans="1:6" ht="12.75" customHeight="1" x14ac:dyDescent="0.2">
      <c r="A188" s="57">
        <v>329</v>
      </c>
      <c r="B188" s="91" t="s">
        <v>416</v>
      </c>
      <c r="C188" s="54" t="s">
        <v>417</v>
      </c>
      <c r="D188" s="55">
        <f t="shared" ref="D188:E188" si="43">SUM(D189:D195)</f>
        <v>116490</v>
      </c>
      <c r="E188" s="55">
        <f t="shared" si="43"/>
        <v>269329.33</v>
      </c>
      <c r="F188" s="56">
        <f t="shared" si="31"/>
        <v>231.20382007039231</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26449</v>
      </c>
      <c r="E190" s="257">
        <v>36788.89</v>
      </c>
      <c r="F190" s="56">
        <f t="shared" si="31"/>
        <v>139.09368974252334</v>
      </c>
    </row>
    <row r="191" spans="1:6" ht="12.75" customHeight="1" x14ac:dyDescent="0.2">
      <c r="A191" s="57">
        <v>3293</v>
      </c>
      <c r="B191" s="91" t="s">
        <v>422</v>
      </c>
      <c r="C191" s="54" t="s">
        <v>423</v>
      </c>
      <c r="D191" s="257">
        <v>7685</v>
      </c>
      <c r="E191" s="257">
        <v>37858.959999999999</v>
      </c>
      <c r="F191" s="56">
        <f t="shared" si="31"/>
        <v>492.63448275862072</v>
      </c>
    </row>
    <row r="192" spans="1:6" ht="12.75" customHeight="1" x14ac:dyDescent="0.2">
      <c r="A192" s="57">
        <v>3294</v>
      </c>
      <c r="B192" s="91" t="s">
        <v>424</v>
      </c>
      <c r="C192" s="54" t="s">
        <v>425</v>
      </c>
      <c r="D192" s="257">
        <v>4000</v>
      </c>
      <c r="E192" s="257">
        <v>4400</v>
      </c>
      <c r="F192" s="56">
        <f t="shared" si="31"/>
        <v>110.00000000000001</v>
      </c>
    </row>
    <row r="193" spans="1:6" ht="12.75" customHeight="1" x14ac:dyDescent="0.2">
      <c r="A193" s="57">
        <v>3295</v>
      </c>
      <c r="B193" s="91" t="s">
        <v>426</v>
      </c>
      <c r="C193" s="54" t="s">
        <v>427</v>
      </c>
      <c r="D193" s="257">
        <v>14465</v>
      </c>
      <c r="E193" s="257">
        <v>29323.75</v>
      </c>
      <c r="F193" s="56">
        <f t="shared" si="31"/>
        <v>202.7220877981334</v>
      </c>
    </row>
    <row r="194" spans="1:6" ht="12.75" customHeight="1" x14ac:dyDescent="0.2">
      <c r="A194" s="57" t="s">
        <v>428</v>
      </c>
      <c r="B194" s="91" t="s">
        <v>429</v>
      </c>
      <c r="C194" s="54" t="s">
        <v>428</v>
      </c>
      <c r="D194" s="257">
        <v>61984</v>
      </c>
      <c r="E194" s="257">
        <v>150127.84</v>
      </c>
      <c r="F194" s="56">
        <f t="shared" si="31"/>
        <v>242.20418172431596</v>
      </c>
    </row>
    <row r="195" spans="1:6" ht="12.75" customHeight="1" x14ac:dyDescent="0.2">
      <c r="A195" s="57">
        <v>3299</v>
      </c>
      <c r="B195" s="91" t="s">
        <v>430</v>
      </c>
      <c r="C195" s="54" t="s">
        <v>431</v>
      </c>
      <c r="D195" s="257">
        <v>1907</v>
      </c>
      <c r="E195" s="257">
        <v>10829.89</v>
      </c>
      <c r="F195" s="56">
        <f t="shared" si="31"/>
        <v>567.90194022024116</v>
      </c>
    </row>
    <row r="196" spans="1:6" ht="12.75" customHeight="1" x14ac:dyDescent="0.2">
      <c r="A196" s="57">
        <v>34</v>
      </c>
      <c r="B196" s="247" t="s">
        <v>432</v>
      </c>
      <c r="C196" s="54" t="s">
        <v>433</v>
      </c>
      <c r="D196" s="55">
        <f t="shared" ref="D196:E196" si="44">D197+D202+D210</f>
        <v>51738</v>
      </c>
      <c r="E196" s="55">
        <f t="shared" si="44"/>
        <v>173160.27000000002</v>
      </c>
      <c r="F196" s="56">
        <f t="shared" si="31"/>
        <v>334.68682593065063</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51738</v>
      </c>
      <c r="E210" s="55">
        <f t="shared" si="47"/>
        <v>173160.27000000002</v>
      </c>
      <c r="F210" s="56">
        <f t="shared" si="31"/>
        <v>334.68682593065063</v>
      </c>
    </row>
    <row r="211" spans="1:6" ht="12.75" customHeight="1" x14ac:dyDescent="0.2">
      <c r="A211" s="57">
        <v>3431</v>
      </c>
      <c r="B211" s="247" t="s">
        <v>462</v>
      </c>
      <c r="C211" s="54" t="s">
        <v>463</v>
      </c>
      <c r="D211" s="257">
        <v>8621</v>
      </c>
      <c r="E211" s="257">
        <v>11554.98</v>
      </c>
      <c r="F211" s="56">
        <f t="shared" si="31"/>
        <v>134.03294281405869</v>
      </c>
    </row>
    <row r="212" spans="1:6" ht="12.75" customHeight="1" x14ac:dyDescent="0.2">
      <c r="A212" s="57">
        <v>3432</v>
      </c>
      <c r="B212" s="91" t="s">
        <v>464</v>
      </c>
      <c r="C212" s="54" t="s">
        <v>465</v>
      </c>
      <c r="D212" s="257">
        <v>67</v>
      </c>
      <c r="E212" s="257">
        <v>1445.94</v>
      </c>
      <c r="F212" s="56">
        <f t="shared" si="31"/>
        <v>2158.1194029850744</v>
      </c>
    </row>
    <row r="213" spans="1:6" ht="12.75" customHeight="1" x14ac:dyDescent="0.2">
      <c r="A213" s="57">
        <v>3433</v>
      </c>
      <c r="B213" s="91" t="s">
        <v>466</v>
      </c>
      <c r="C213" s="54" t="s">
        <v>467</v>
      </c>
      <c r="D213" s="257">
        <v>43050</v>
      </c>
      <c r="E213" s="257">
        <v>160159.35</v>
      </c>
      <c r="F213" s="56">
        <f t="shared" si="31"/>
        <v>372.03101045296171</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11002528</v>
      </c>
      <c r="E289" s="55">
        <f t="shared" si="79"/>
        <v>12786890.890000001</v>
      </c>
      <c r="F289" s="56">
        <f t="shared" si="76"/>
        <v>116.2177536835171</v>
      </c>
    </row>
    <row r="290" spans="1:6" ht="12.75" customHeight="1" x14ac:dyDescent="0.2">
      <c r="A290" s="57" t="s">
        <v>605</v>
      </c>
      <c r="B290" s="91" t="s">
        <v>616</v>
      </c>
      <c r="C290" s="54" t="s">
        <v>617</v>
      </c>
      <c r="D290" s="55">
        <f>IF(D6&gt;=D289,D6-D289,0)</f>
        <v>0</v>
      </c>
      <c r="E290" s="55">
        <f>IF(E6&gt;=E289,E6-E289,0)</f>
        <v>0</v>
      </c>
      <c r="F290" s="56" t="str">
        <f t="shared" si="76"/>
        <v>-</v>
      </c>
    </row>
    <row r="291" spans="1:6" ht="12.75" customHeight="1" x14ac:dyDescent="0.2">
      <c r="A291" s="57" t="s">
        <v>605</v>
      </c>
      <c r="B291" s="91" t="s">
        <v>618</v>
      </c>
      <c r="C291" s="54" t="s">
        <v>619</v>
      </c>
      <c r="D291" s="55">
        <f>IF(D289&gt;=D6,D289-D6,0)</f>
        <v>173536</v>
      </c>
      <c r="E291" s="55">
        <f>IF(E289&gt;=E6,E289-E6,0)</f>
        <v>861571.18000000156</v>
      </c>
      <c r="F291" s="56">
        <f t="shared" si="76"/>
        <v>496.47979669924484</v>
      </c>
    </row>
    <row r="292" spans="1:6" ht="12.75" customHeight="1" x14ac:dyDescent="0.2">
      <c r="A292" s="57">
        <v>92211</v>
      </c>
      <c r="B292" s="91" t="s">
        <v>620</v>
      </c>
      <c r="C292" s="54" t="s">
        <v>621</v>
      </c>
      <c r="D292" s="257">
        <v>4223563</v>
      </c>
      <c r="E292" s="257">
        <v>2944330</v>
      </c>
      <c r="F292" s="56">
        <f t="shared" si="76"/>
        <v>69.711994351688375</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v>222664</v>
      </c>
      <c r="E294" s="257">
        <v>249533.81</v>
      </c>
      <c r="F294" s="56">
        <f t="shared" si="76"/>
        <v>112.06742446017317</v>
      </c>
    </row>
    <row r="295" spans="1:6" ht="24" x14ac:dyDescent="0.2">
      <c r="A295" s="57">
        <v>9661</v>
      </c>
      <c r="B295" s="91" t="s">
        <v>626</v>
      </c>
      <c r="C295" s="54" t="s">
        <v>627</v>
      </c>
      <c r="D295" s="257">
        <v>113319</v>
      </c>
      <c r="E295" s="257">
        <v>177557.42</v>
      </c>
      <c r="F295" s="56">
        <f t="shared" si="76"/>
        <v>156.68812820444938</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3372</v>
      </c>
      <c r="E298" s="55">
        <f t="shared" si="80"/>
        <v>3551.76</v>
      </c>
      <c r="F298" s="56">
        <f t="shared" ref="F298:F418" si="81">IF(D298&lt;&gt;0,IF(E298/D298&gt;=100,"&gt;&gt;100",E298/D298*100),"-")</f>
        <v>105.33096085409252</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3372</v>
      </c>
      <c r="E311" s="55">
        <f t="shared" si="85"/>
        <v>3551.76</v>
      </c>
      <c r="F311" s="56">
        <f t="shared" si="81"/>
        <v>105.33096085409252</v>
      </c>
    </row>
    <row r="312" spans="1:6" ht="12.75" customHeight="1" x14ac:dyDescent="0.2">
      <c r="A312" s="57">
        <v>721</v>
      </c>
      <c r="B312" s="91" t="s">
        <v>659</v>
      </c>
      <c r="C312" s="54" t="s">
        <v>660</v>
      </c>
      <c r="D312" s="55">
        <f t="shared" ref="D312:E312" si="86">SUM(D313:D316)</f>
        <v>3372</v>
      </c>
      <c r="E312" s="55">
        <f t="shared" si="86"/>
        <v>3551.76</v>
      </c>
      <c r="F312" s="56">
        <f t="shared" si="81"/>
        <v>105.33096085409252</v>
      </c>
    </row>
    <row r="313" spans="1:6" ht="12.75" customHeight="1" x14ac:dyDescent="0.2">
      <c r="A313" s="57">
        <v>7211</v>
      </c>
      <c r="B313" s="91" t="s">
        <v>661</v>
      </c>
      <c r="C313" s="54" t="s">
        <v>662</v>
      </c>
      <c r="D313" s="257">
        <v>3372</v>
      </c>
      <c r="E313" s="257">
        <v>3551.76</v>
      </c>
      <c r="F313" s="56">
        <f t="shared" si="81"/>
        <v>105.33096085409252</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96510</v>
      </c>
      <c r="E350" s="55">
        <f t="shared" si="95"/>
        <v>270771.37</v>
      </c>
      <c r="F350" s="56">
        <f t="shared" si="81"/>
        <v>280.56301937623044</v>
      </c>
    </row>
    <row r="351" spans="1:6" ht="12.75" customHeight="1" x14ac:dyDescent="0.2">
      <c r="A351" s="57">
        <v>41</v>
      </c>
      <c r="B351" s="91" t="s">
        <v>737</v>
      </c>
      <c r="C351" s="54" t="s">
        <v>738</v>
      </c>
      <c r="D351" s="55">
        <f t="shared" ref="D351:E351" si="96">D352+D356</f>
        <v>0</v>
      </c>
      <c r="E351" s="55">
        <f t="shared" si="96"/>
        <v>7134.67</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7134.67</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v>7134.67</v>
      </c>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92339</v>
      </c>
      <c r="E363" s="55">
        <f t="shared" si="99"/>
        <v>263636.7</v>
      </c>
      <c r="F363" s="56">
        <f t="shared" si="81"/>
        <v>285.50958966417227</v>
      </c>
    </row>
    <row r="364" spans="1:6" ht="12.75" customHeight="1" x14ac:dyDescent="0.2">
      <c r="A364" s="57">
        <v>421</v>
      </c>
      <c r="B364" s="91" t="s">
        <v>755</v>
      </c>
      <c r="C364" s="54" t="s">
        <v>756</v>
      </c>
      <c r="D364" s="55">
        <f t="shared" ref="D364:E364" si="100">SUM(D365:D368)</f>
        <v>0</v>
      </c>
      <c r="E364" s="55">
        <f t="shared" si="100"/>
        <v>24500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v>24500</v>
      </c>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55464</v>
      </c>
      <c r="E369" s="55">
        <f t="shared" si="101"/>
        <v>239136.7</v>
      </c>
      <c r="F369" s="56">
        <f t="shared" si="81"/>
        <v>431.15660608683112</v>
      </c>
    </row>
    <row r="370" spans="1:6" ht="12.75" customHeight="1" x14ac:dyDescent="0.2">
      <c r="A370" s="57">
        <v>4221</v>
      </c>
      <c r="B370" s="91" t="s">
        <v>671</v>
      </c>
      <c r="C370" s="54" t="s">
        <v>763</v>
      </c>
      <c r="D370" s="257">
        <v>38563</v>
      </c>
      <c r="E370" s="257">
        <v>6698.75</v>
      </c>
      <c r="F370" s="56">
        <f t="shared" si="81"/>
        <v>17.370925498534863</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v>16901</v>
      </c>
      <c r="E376" s="257">
        <v>232437.95</v>
      </c>
      <c r="F376" s="56">
        <f t="shared" si="81"/>
        <v>1375.2911070350867</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35375</v>
      </c>
      <c r="E383" s="55">
        <f t="shared" si="103"/>
        <v>0</v>
      </c>
      <c r="F383" s="56">
        <f t="shared" si="81"/>
        <v>0</v>
      </c>
    </row>
    <row r="384" spans="1:6" ht="12.75" customHeight="1" x14ac:dyDescent="0.2">
      <c r="A384" s="57">
        <v>4241</v>
      </c>
      <c r="B384" s="91" t="s">
        <v>780</v>
      </c>
      <c r="C384" s="54" t="s">
        <v>781</v>
      </c>
      <c r="D384" s="257"/>
      <c r="E384" s="257"/>
      <c r="F384" s="56" t="str">
        <f t="shared" si="81"/>
        <v>-</v>
      </c>
    </row>
    <row r="385" spans="1:6" ht="12.75" customHeight="1" x14ac:dyDescent="0.2">
      <c r="A385" s="57">
        <v>4242</v>
      </c>
      <c r="B385" s="91" t="s">
        <v>701</v>
      </c>
      <c r="C385" s="54" t="s">
        <v>782</v>
      </c>
      <c r="D385" s="257">
        <v>35375</v>
      </c>
      <c r="E385" s="257"/>
      <c r="F385" s="56">
        <f t="shared" si="81"/>
        <v>0</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1500</v>
      </c>
      <c r="E391" s="55">
        <f t="shared" si="105"/>
        <v>0</v>
      </c>
      <c r="F391" s="56">
        <f t="shared" si="81"/>
        <v>0</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v>1500</v>
      </c>
      <c r="E393" s="257"/>
      <c r="F393" s="56">
        <f t="shared" si="81"/>
        <v>0</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4171</v>
      </c>
      <c r="E402" s="55">
        <f t="shared" si="109"/>
        <v>0</v>
      </c>
      <c r="F402" s="56">
        <f t="shared" si="81"/>
        <v>0</v>
      </c>
    </row>
    <row r="403" spans="1:6" ht="12.75" customHeight="1" x14ac:dyDescent="0.2">
      <c r="A403" s="57">
        <v>451</v>
      </c>
      <c r="B403" s="91" t="s">
        <v>808</v>
      </c>
      <c r="C403" s="54" t="s">
        <v>809</v>
      </c>
      <c r="D403" s="257">
        <v>4171</v>
      </c>
      <c r="E403" s="257"/>
      <c r="F403" s="56">
        <f t="shared" si="81"/>
        <v>0</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93138</v>
      </c>
      <c r="E408" s="55">
        <f t="shared" si="111"/>
        <v>267219.61</v>
      </c>
      <c r="F408" s="56">
        <f t="shared" si="81"/>
        <v>286.90718074255403</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10832364</v>
      </c>
      <c r="E412" s="55">
        <f>E6+E298</f>
        <v>11928871.469999999</v>
      </c>
      <c r="F412" s="56">
        <f t="shared" si="81"/>
        <v>110.12251314671477</v>
      </c>
    </row>
    <row r="413" spans="1:6" ht="12.75" customHeight="1" x14ac:dyDescent="0.2">
      <c r="A413" s="57" t="s">
        <v>605</v>
      </c>
      <c r="B413" s="91" t="s">
        <v>828</v>
      </c>
      <c r="C413" s="54" t="s">
        <v>829</v>
      </c>
      <c r="D413" s="55">
        <f t="shared" ref="D413:E413" si="112">D289+D350</f>
        <v>11099038</v>
      </c>
      <c r="E413" s="55">
        <f t="shared" si="112"/>
        <v>13057662.26</v>
      </c>
      <c r="F413" s="56">
        <f t="shared" si="81"/>
        <v>117.64679299232961</v>
      </c>
    </row>
    <row r="414" spans="1:6" ht="12.75" customHeight="1" x14ac:dyDescent="0.2">
      <c r="A414" s="57" t="s">
        <v>605</v>
      </c>
      <c r="B414" s="91" t="s">
        <v>830</v>
      </c>
      <c r="C414" s="54" t="s">
        <v>831</v>
      </c>
      <c r="D414" s="55">
        <f t="shared" ref="D414:E414" si="113">IF(D412&gt;=D413,D412-D413,0)</f>
        <v>0</v>
      </c>
      <c r="E414" s="55">
        <f t="shared" si="113"/>
        <v>0</v>
      </c>
      <c r="F414" s="56" t="str">
        <f t="shared" si="81"/>
        <v>-</v>
      </c>
    </row>
    <row r="415" spans="1:6" ht="12.75" customHeight="1" x14ac:dyDescent="0.2">
      <c r="A415" s="57" t="s">
        <v>605</v>
      </c>
      <c r="B415" s="91" t="s">
        <v>832</v>
      </c>
      <c r="C415" s="54" t="s">
        <v>833</v>
      </c>
      <c r="D415" s="55">
        <f t="shared" ref="D415:E415" si="114">IF(D413&gt;=D412,D413-D412,0)</f>
        <v>266674</v>
      </c>
      <c r="E415" s="55">
        <f t="shared" si="114"/>
        <v>1128790.790000001</v>
      </c>
      <c r="F415" s="56">
        <f t="shared" si="81"/>
        <v>423.28490591508768</v>
      </c>
    </row>
    <row r="416" spans="1:6" ht="12.75" customHeight="1" x14ac:dyDescent="0.2">
      <c r="A416" s="65" t="s">
        <v>834</v>
      </c>
      <c r="B416" s="247" t="s">
        <v>835</v>
      </c>
      <c r="C416" s="66" t="s">
        <v>836</v>
      </c>
      <c r="D416" s="55">
        <f t="shared" ref="D416:E416" si="115">IF(D292-D293+D409-D410&gt;=0,D292-D293+D409-D410,0)</f>
        <v>4223563</v>
      </c>
      <c r="E416" s="55">
        <f t="shared" si="115"/>
        <v>2944330</v>
      </c>
      <c r="F416" s="56">
        <f t="shared" si="81"/>
        <v>69.711994351688375</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222664</v>
      </c>
      <c r="E418" s="67">
        <f t="shared" si="117"/>
        <v>249533.81</v>
      </c>
      <c r="F418" s="62">
        <f t="shared" si="81"/>
        <v>112.06742446017317</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10832364</v>
      </c>
      <c r="E639" s="55">
        <f t="shared" si="180"/>
        <v>11928871.469999999</v>
      </c>
      <c r="F639" s="56">
        <f t="shared" si="119"/>
        <v>110.12251314671477</v>
      </c>
    </row>
    <row r="640" spans="1:6" ht="12.75" customHeight="1" x14ac:dyDescent="0.2">
      <c r="A640" s="57" t="s">
        <v>605</v>
      </c>
      <c r="B640" s="91" t="s">
        <v>1274</v>
      </c>
      <c r="C640" s="54" t="s">
        <v>1275</v>
      </c>
      <c r="D640" s="55">
        <f t="shared" ref="D640:E640" si="181">D413+D528</f>
        <v>11099038</v>
      </c>
      <c r="E640" s="55">
        <f t="shared" si="181"/>
        <v>13057662.26</v>
      </c>
      <c r="F640" s="56">
        <f t="shared" si="119"/>
        <v>117.64679299232961</v>
      </c>
    </row>
    <row r="641" spans="1:6" ht="12.75" customHeight="1" x14ac:dyDescent="0.2">
      <c r="A641" s="57" t="s">
        <v>605</v>
      </c>
      <c r="B641" s="91" t="s">
        <v>1276</v>
      </c>
      <c r="C641" s="54" t="s">
        <v>1277</v>
      </c>
      <c r="D641" s="55">
        <f t="shared" ref="D641:E641" si="182">IF(D639&gt;=D640,D639-D640,0)</f>
        <v>0</v>
      </c>
      <c r="E641" s="55">
        <f t="shared" si="182"/>
        <v>0</v>
      </c>
      <c r="F641" s="56" t="str">
        <f t="shared" si="119"/>
        <v>-</v>
      </c>
    </row>
    <row r="642" spans="1:6" ht="12.75" customHeight="1" x14ac:dyDescent="0.2">
      <c r="A642" s="57" t="s">
        <v>605</v>
      </c>
      <c r="B642" s="91" t="s">
        <v>1278</v>
      </c>
      <c r="C642" s="54" t="s">
        <v>1279</v>
      </c>
      <c r="D642" s="55">
        <f t="shared" ref="D642:E642" si="183">IF(D640&gt;=D639,D640-D639,0)</f>
        <v>266674</v>
      </c>
      <c r="E642" s="55">
        <f t="shared" si="183"/>
        <v>1128790.790000001</v>
      </c>
      <c r="F642" s="56">
        <f t="shared" si="119"/>
        <v>423.28490591508768</v>
      </c>
    </row>
    <row r="643" spans="1:6" ht="24" x14ac:dyDescent="0.2">
      <c r="A643" s="65" t="s">
        <v>1280</v>
      </c>
      <c r="B643" s="91" t="s">
        <v>1281</v>
      </c>
      <c r="C643" s="66" t="s">
        <v>1280</v>
      </c>
      <c r="D643" s="55">
        <f t="shared" ref="D643:E643" si="184">IF(D416-D417+D637-D638&gt;=0,D416-D417+D637-D638,0)</f>
        <v>4223563</v>
      </c>
      <c r="E643" s="55">
        <f t="shared" si="184"/>
        <v>2944330</v>
      </c>
      <c r="F643" s="56">
        <f t="shared" si="119"/>
        <v>69.711994351688375</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3956889</v>
      </c>
      <c r="E645" s="55">
        <f t="shared" si="186"/>
        <v>1815539.209999999</v>
      </c>
      <c r="F645" s="56">
        <f t="shared" si="119"/>
        <v>45.882995706980893</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c r="E647" s="258"/>
      <c r="F647" s="62" t="str">
        <f t="shared" si="119"/>
        <v>-</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4225502</v>
      </c>
      <c r="E649" s="257">
        <v>3048212.22</v>
      </c>
      <c r="F649" s="56">
        <f t="shared" ref="F649:F724" si="188">IF(D649&lt;&gt;0,IF(E649/D649&gt;=100,"&gt;&gt;100",E649/D649*100),"-")</f>
        <v>72.138463548236416</v>
      </c>
    </row>
    <row r="650" spans="1:6" ht="12.75" customHeight="1" x14ac:dyDescent="0.2">
      <c r="A650" s="57" t="s">
        <v>1293</v>
      </c>
      <c r="B650" s="91" t="s">
        <v>1294</v>
      </c>
      <c r="C650" s="54" t="s">
        <v>1293</v>
      </c>
      <c r="D650" s="257">
        <v>11193958</v>
      </c>
      <c r="E650" s="257">
        <v>12300242.01</v>
      </c>
      <c r="F650" s="56">
        <f t="shared" si="188"/>
        <v>109.8828672574973</v>
      </c>
    </row>
    <row r="651" spans="1:6" ht="12.75" customHeight="1" x14ac:dyDescent="0.2">
      <c r="A651" s="57" t="s">
        <v>1295</v>
      </c>
      <c r="B651" s="91" t="s">
        <v>1296</v>
      </c>
      <c r="C651" s="54" t="s">
        <v>1295</v>
      </c>
      <c r="D651" s="257">
        <v>11359149</v>
      </c>
      <c r="E651" s="257">
        <v>13527534.140000001</v>
      </c>
      <c r="F651" s="56">
        <f t="shared" si="188"/>
        <v>119.08932737830978</v>
      </c>
    </row>
    <row r="652" spans="1:6" ht="24" x14ac:dyDescent="0.2">
      <c r="A652" s="57">
        <v>11</v>
      </c>
      <c r="B652" s="91" t="s">
        <v>1297</v>
      </c>
      <c r="C652" s="54" t="s">
        <v>1298</v>
      </c>
      <c r="D652" s="55">
        <f t="shared" ref="D652:E652" si="189">+D649+D650-D651</f>
        <v>4060311</v>
      </c>
      <c r="E652" s="55">
        <f t="shared" si="189"/>
        <v>1820920.0899999999</v>
      </c>
      <c r="F652" s="56">
        <f t="shared" si="188"/>
        <v>44.846813212091384</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144</v>
      </c>
      <c r="E654" s="280">
        <v>143</v>
      </c>
      <c r="F654" s="56">
        <f t="shared" si="188"/>
        <v>99.305555555555557</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128</v>
      </c>
      <c r="E656" s="280">
        <v>118</v>
      </c>
      <c r="F656" s="56">
        <f t="shared" si="188"/>
        <v>92.1875</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8675936</v>
      </c>
      <c r="E675" s="257">
        <v>9468852.2300000004</v>
      </c>
      <c r="F675" s="56">
        <f t="shared" si="188"/>
        <v>109.13925863445743</v>
      </c>
    </row>
    <row r="676" spans="1:6" ht="24" x14ac:dyDescent="0.2">
      <c r="A676" s="57">
        <v>63613</v>
      </c>
      <c r="B676" s="247" t="s">
        <v>1346</v>
      </c>
      <c r="C676" s="54" t="s">
        <v>1347</v>
      </c>
      <c r="D676" s="257">
        <v>10352</v>
      </c>
      <c r="E676" s="257">
        <v>2500</v>
      </c>
      <c r="F676" s="56">
        <f t="shared" si="188"/>
        <v>24.149922720247297</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v>304150</v>
      </c>
      <c r="E694" s="257">
        <v>456803.62</v>
      </c>
      <c r="F694" s="56">
        <f t="shared" si="188"/>
        <v>150.19024165707711</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v>238807</v>
      </c>
      <c r="E710" s="257">
        <v>359485.2</v>
      </c>
      <c r="F710" s="56">
        <f t="shared" si="188"/>
        <v>150.53377832308098</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v>4524</v>
      </c>
      <c r="E716" s="257"/>
      <c r="F716" s="56">
        <f t="shared" si="188"/>
        <v>0</v>
      </c>
    </row>
    <row r="717" spans="1:6" ht="12.75" customHeight="1" x14ac:dyDescent="0.2">
      <c r="A717" s="57">
        <v>31215</v>
      </c>
      <c r="B717" s="91" t="s">
        <v>1410</v>
      </c>
      <c r="C717" s="54" t="s">
        <v>1411</v>
      </c>
      <c r="D717" s="257">
        <v>17504</v>
      </c>
      <c r="E717" s="257">
        <v>10597.53</v>
      </c>
      <c r="F717" s="56">
        <f t="shared" si="188"/>
        <v>60.543475776965273</v>
      </c>
    </row>
    <row r="718" spans="1:6" ht="12.75" customHeight="1" x14ac:dyDescent="0.2">
      <c r="A718" s="57">
        <v>32121</v>
      </c>
      <c r="B718" s="91" t="s">
        <v>1412</v>
      </c>
      <c r="C718" s="54" t="s">
        <v>1413</v>
      </c>
      <c r="D718" s="257">
        <v>319328</v>
      </c>
      <c r="E718" s="257">
        <v>381852.66</v>
      </c>
      <c r="F718" s="56">
        <f t="shared" si="188"/>
        <v>119.58007440625313</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c r="E720" s="257">
        <v>15000</v>
      </c>
      <c r="F720" s="56" t="str">
        <f t="shared" si="188"/>
        <v>-</v>
      </c>
    </row>
    <row r="721" spans="1:6" ht="12.75" customHeight="1" x14ac:dyDescent="0.2">
      <c r="A721" s="57" t="s">
        <v>1418</v>
      </c>
      <c r="B721" s="91" t="s">
        <v>1419</v>
      </c>
      <c r="C721" s="54" t="s">
        <v>1418</v>
      </c>
      <c r="D721" s="257"/>
      <c r="E721" s="257">
        <v>3989.75</v>
      </c>
      <c r="F721" s="56" t="str">
        <f t="shared" si="188"/>
        <v>-</v>
      </c>
    </row>
    <row r="722" spans="1:6" ht="12.75" customHeight="1" x14ac:dyDescent="0.2">
      <c r="A722" s="57" t="s">
        <v>1420</v>
      </c>
      <c r="B722" s="91" t="s">
        <v>1421</v>
      </c>
      <c r="C722" s="54" t="s">
        <v>1420</v>
      </c>
      <c r="D722" s="257">
        <v>76060</v>
      </c>
      <c r="E722" s="257">
        <v>76015.570000000007</v>
      </c>
      <c r="F722" s="56">
        <f t="shared" si="188"/>
        <v>99.941585590323427</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c r="E726" s="257">
        <v>7183.08</v>
      </c>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F104" sqref="F104"/>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2108317.14</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11158495.359999998</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10891716.159999998</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8158131.5099999998</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2338934.0099999998</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155524.26999999999</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239126.37</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266779.2</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12833036.970000001</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12566257.770000001</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9673519.7100000009</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2556387.56</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159382.21</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176968.29</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266779.2</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433775.52999999747</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433775.53</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433775.53</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3</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16947</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3</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2022-07-11T12:27:15Z</cp:lastPrinted>
  <dcterms:created xsi:type="dcterms:W3CDTF">2022-04-01T05:14:30Z</dcterms:created>
  <dcterms:modified xsi:type="dcterms:W3CDTF">2022-07-11T12:28:52Z</dcterms:modified>
</cp:coreProperties>
</file>